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8835" windowHeight="11775" activeTab="0"/>
  </bookViews>
  <sheets>
    <sheet name="損益_1" sheetId="1" r:id="rId1"/>
    <sheet name="損益_2" sheetId="2" r:id="rId2"/>
    <sheet name="記載要領" sheetId="3" r:id="rId3"/>
    <sheet name="完成工事原価報告書" sheetId="4" r:id="rId4"/>
  </sheets>
  <definedNames>
    <definedName name="_xlnm.Print_Area" localSheetId="3">'完成工事原価報告書'!$B$6:$Y$62</definedName>
    <definedName name="_xlnm.Print_Area" localSheetId="2">'記載要領'!$B$2:$B$68</definedName>
    <definedName name="_xlnm.Print_Area" localSheetId="0">'損益_1'!$B$6:$Y$91</definedName>
    <definedName name="_xlnm.Print_Area" localSheetId="1">'損益_2'!$B$6:$Y$77</definedName>
  </definedNames>
  <calcPr fullCalcOnLoad="1"/>
</workbook>
</file>

<file path=xl/comments1.xml><?xml version="1.0" encoding="utf-8"?>
<comments xmlns="http://schemas.openxmlformats.org/spreadsheetml/2006/main">
  <authors>
    <author>作成者</author>
  </authors>
  <commentList>
    <comment ref="T28" authorId="0">
      <text>
        <r>
          <rPr>
            <sz val="9"/>
            <rFont val="ＭＳ Ｐゴシック"/>
            <family val="3"/>
          </rPr>
          <t>自動計算します。
(完成工事高)＋(兼業事業売上高)＝(売上高合計)</t>
        </r>
      </text>
    </comment>
    <comment ref="T34" authorId="0">
      <text>
        <r>
          <rPr>
            <sz val="9"/>
            <rFont val="ＭＳ Ｐゴシック"/>
            <family val="3"/>
          </rPr>
          <t>自動計算します。
(完成工事原価)＋(兼業事業売上原価)＝(売上原価合計)</t>
        </r>
      </text>
    </comment>
    <comment ref="T40" authorId="0">
      <text>
        <r>
          <rPr>
            <sz val="9"/>
            <rFont val="ＭＳ Ｐゴシック"/>
            <family val="3"/>
          </rPr>
          <t>自動計算します。
(売上高合計)－(売上原価合計)＝(売上総利益)</t>
        </r>
      </text>
    </comment>
    <comment ref="O26" authorId="0">
      <text>
        <r>
          <rPr>
            <sz val="9"/>
            <rFont val="ＭＳ Ｐゴシック"/>
            <family val="3"/>
          </rPr>
          <t>半角で入力。</t>
        </r>
      </text>
    </comment>
    <comment ref="L12" authorId="0">
      <text>
        <r>
          <rPr>
            <sz val="9"/>
            <rFont val="ＭＳ Ｐゴシック"/>
            <family val="3"/>
          </rPr>
          <t>半角で入力。</t>
        </r>
      </text>
    </comment>
    <comment ref="N12" authorId="0">
      <text>
        <r>
          <rPr>
            <sz val="9"/>
            <rFont val="ＭＳ Ｐゴシック"/>
            <family val="3"/>
          </rPr>
          <t>半角で入力。</t>
        </r>
      </text>
    </comment>
    <comment ref="P12" authorId="0">
      <text>
        <r>
          <rPr>
            <sz val="9"/>
            <rFont val="ＭＳ Ｐゴシック"/>
            <family val="3"/>
          </rPr>
          <t>半角で入力。</t>
        </r>
      </text>
    </comment>
    <comment ref="N17" authorId="0">
      <text>
        <r>
          <rPr>
            <sz val="9"/>
            <rFont val="ＭＳ Ｐゴシック"/>
            <family val="3"/>
          </rPr>
          <t>左詰で表示なるので、適当に
スペースを入れて調整する。</t>
        </r>
      </text>
    </comment>
    <comment ref="O38" authorId="0">
      <text>
        <r>
          <rPr>
            <sz val="9"/>
            <rFont val="ＭＳ Ｐゴシック"/>
            <family val="3"/>
          </rPr>
          <t>自動計算します。
(完成工事高)－(完成工事原価)＝(完成工事総利益)</t>
        </r>
      </text>
    </comment>
    <comment ref="O40" authorId="0">
      <text>
        <r>
          <rPr>
            <sz val="9"/>
            <rFont val="ＭＳ Ｐゴシック"/>
            <family val="3"/>
          </rPr>
          <t>自動計算します。
(兼業事業売上高)－(兼業事業売上原価)＝(兼業事業総利益)</t>
        </r>
      </text>
    </comment>
    <comment ref="O44" authorId="0">
      <text>
        <r>
          <rPr>
            <sz val="9"/>
            <rFont val="ＭＳ Ｐゴシック"/>
            <family val="3"/>
          </rPr>
          <t>半角で入力。</t>
        </r>
      </text>
    </comment>
    <comment ref="T88" authorId="0">
      <text>
        <r>
          <rPr>
            <sz val="9"/>
            <rFont val="ＭＳ Ｐゴシック"/>
            <family val="3"/>
          </rPr>
          <t>自動計算します。
(販売費及び一般管理費総計) → (Ｄ)</t>
        </r>
      </text>
    </comment>
    <comment ref="T90" authorId="0">
      <text>
        <r>
          <rPr>
            <sz val="9"/>
            <rFont val="ＭＳ Ｐゴシック"/>
            <family val="3"/>
          </rPr>
          <t>自動計算します。
(売上総利益)－(販売費及び一般管理費合計)＝(営業利益)</t>
        </r>
      </text>
    </comment>
    <comment ref="E84" authorId="0">
      <text>
        <r>
          <rPr>
            <b/>
            <sz val="9"/>
            <rFont val="ＭＳ Ｐゴシック"/>
            <family val="3"/>
          </rPr>
          <t>追加項目がある場合に
記入する。</t>
        </r>
      </text>
    </comment>
    <comment ref="E86" authorId="0">
      <text>
        <r>
          <rPr>
            <b/>
            <sz val="9"/>
            <rFont val="ＭＳ Ｐゴシック"/>
            <family val="3"/>
          </rPr>
          <t>追加項目がある場合に
記入する。</t>
        </r>
      </text>
    </comment>
  </commentList>
</comments>
</file>

<file path=xl/comments2.xml><?xml version="1.0" encoding="utf-8"?>
<comments xmlns="http://schemas.openxmlformats.org/spreadsheetml/2006/main">
  <authors>
    <author>作成者</author>
  </authors>
  <commentList>
    <comment ref="O12" authorId="0">
      <text>
        <r>
          <rPr>
            <sz val="9"/>
            <rFont val="ＭＳ Ｐゴシック"/>
            <family val="3"/>
          </rPr>
          <t>半角で入力。</t>
        </r>
      </text>
    </comment>
    <comment ref="T18" authorId="0">
      <text>
        <r>
          <rPr>
            <sz val="9"/>
            <rFont val="ＭＳ Ｐゴシック"/>
            <family val="3"/>
          </rPr>
          <t>自動計算します。
(営業外収益合計)</t>
        </r>
      </text>
    </comment>
    <comment ref="T32" authorId="0">
      <text>
        <r>
          <rPr>
            <sz val="9"/>
            <rFont val="ＭＳ Ｐゴシック"/>
            <family val="3"/>
          </rPr>
          <t>自動計算します。
(営業外費用合計)</t>
        </r>
      </text>
    </comment>
    <comment ref="T34" authorId="0">
      <text>
        <r>
          <rPr>
            <sz val="9"/>
            <rFont val="ＭＳ Ｐゴシック"/>
            <family val="3"/>
          </rPr>
          <t>自動計算します。
(営業利益)＋(営業外収益合計)－(営業外費用合計)＝(経常利益)</t>
        </r>
      </text>
    </comment>
    <comment ref="O42" authorId="0">
      <text>
        <r>
          <rPr>
            <sz val="9"/>
            <rFont val="ＭＳ Ｐゴシック"/>
            <family val="3"/>
          </rPr>
          <t>半角で入力。</t>
        </r>
      </text>
    </comment>
    <comment ref="T48" authorId="0">
      <text>
        <r>
          <rPr>
            <sz val="9"/>
            <rFont val="ＭＳ Ｐゴシック"/>
            <family val="3"/>
          </rPr>
          <t>自動計算します。</t>
        </r>
      </text>
    </comment>
    <comment ref="T59" authorId="0">
      <text>
        <r>
          <rPr>
            <sz val="9"/>
            <rFont val="ＭＳ Ｐゴシック"/>
            <family val="3"/>
          </rPr>
          <t>自動計算します。</t>
        </r>
      </text>
    </comment>
    <comment ref="T61" authorId="0">
      <text>
        <r>
          <rPr>
            <sz val="9"/>
            <rFont val="ＭＳ Ｐゴシック"/>
            <family val="3"/>
          </rPr>
          <t>自動計算します。
(経常利益)＋(特別利益合計)－(特別損失合計)＝(税引前当期利益)</t>
        </r>
      </text>
    </comment>
    <comment ref="T65" authorId="0">
      <text>
        <r>
          <rPr>
            <sz val="9"/>
            <rFont val="ＭＳ Ｐゴシック"/>
            <family val="3"/>
          </rPr>
          <t>自動計算します。</t>
        </r>
      </text>
    </comment>
    <comment ref="T67" authorId="0">
      <text>
        <r>
          <rPr>
            <sz val="9"/>
            <rFont val="ＭＳ Ｐゴシック"/>
            <family val="3"/>
          </rPr>
          <t>自動計算します。
(税引前当期利益)－(法人税等調整額)＝(当期純利益)</t>
        </r>
      </text>
    </comment>
    <comment ref="E14" authorId="0">
      <text>
        <r>
          <rPr>
            <b/>
            <sz val="9"/>
            <rFont val="ＭＳ Ｐゴシック"/>
            <family val="3"/>
          </rPr>
          <t>追加項目がある場合に
記入する。</t>
        </r>
      </text>
    </comment>
    <comment ref="E16" authorId="0">
      <text>
        <r>
          <rPr>
            <b/>
            <sz val="9"/>
            <rFont val="ＭＳ Ｐゴシック"/>
            <family val="3"/>
          </rPr>
          <t>追加項目がある場合に
記入する。</t>
        </r>
      </text>
    </comment>
    <comment ref="E28" authorId="0">
      <text>
        <r>
          <rPr>
            <b/>
            <sz val="9"/>
            <rFont val="ＭＳ Ｐゴシック"/>
            <family val="3"/>
          </rPr>
          <t>追加項目がある場合に
記入する。</t>
        </r>
      </text>
    </comment>
    <comment ref="E30" authorId="0">
      <text>
        <r>
          <rPr>
            <b/>
            <sz val="9"/>
            <rFont val="ＭＳ Ｐゴシック"/>
            <family val="3"/>
          </rPr>
          <t>追加項目がある場合に
記入する。</t>
        </r>
      </text>
    </comment>
    <comment ref="E44" authorId="0">
      <text>
        <r>
          <rPr>
            <b/>
            <sz val="9"/>
            <rFont val="ＭＳ Ｐゴシック"/>
            <family val="3"/>
          </rPr>
          <t>追加項目がある場合に
記入する。</t>
        </r>
      </text>
    </comment>
    <comment ref="E46" authorId="0">
      <text>
        <r>
          <rPr>
            <b/>
            <sz val="9"/>
            <rFont val="ＭＳ Ｐゴシック"/>
            <family val="3"/>
          </rPr>
          <t>追加項目がある場合に
記入する。</t>
        </r>
      </text>
    </comment>
    <comment ref="E55" authorId="0">
      <text>
        <r>
          <rPr>
            <b/>
            <sz val="9"/>
            <rFont val="ＭＳ Ｐゴシック"/>
            <family val="3"/>
          </rPr>
          <t>追加項目がある場合に
記入する。</t>
        </r>
      </text>
    </comment>
    <comment ref="E57" authorId="0">
      <text>
        <r>
          <rPr>
            <b/>
            <sz val="9"/>
            <rFont val="ＭＳ Ｐゴシック"/>
            <family val="3"/>
          </rPr>
          <t>追加項目がある場合に
記入する。</t>
        </r>
      </text>
    </comment>
  </commentList>
</comments>
</file>

<file path=xl/comments4.xml><?xml version="1.0" encoding="utf-8"?>
<comments xmlns="http://schemas.openxmlformats.org/spreadsheetml/2006/main">
  <authors>
    <author>作成者</author>
  </authors>
  <commentList>
    <comment ref="L11" authorId="0">
      <text>
        <r>
          <rPr>
            <sz val="9"/>
            <rFont val="ＭＳ Ｐゴシック"/>
            <family val="3"/>
          </rPr>
          <t>半角で入力。</t>
        </r>
      </text>
    </comment>
    <comment ref="N11" authorId="0">
      <text>
        <r>
          <rPr>
            <sz val="9"/>
            <rFont val="ＭＳ Ｐゴシック"/>
            <family val="3"/>
          </rPr>
          <t>半角で入力。</t>
        </r>
      </text>
    </comment>
    <comment ref="P11" authorId="0">
      <text>
        <r>
          <rPr>
            <sz val="9"/>
            <rFont val="ＭＳ Ｐゴシック"/>
            <family val="3"/>
          </rPr>
          <t>半角で入力。</t>
        </r>
      </text>
    </comment>
    <comment ref="M16" authorId="0">
      <text>
        <r>
          <rPr>
            <sz val="9"/>
            <rFont val="ＭＳ Ｐゴシック"/>
            <family val="3"/>
          </rPr>
          <t>左詰で表示なるので、適当にスペースを入れる。</t>
        </r>
      </text>
    </comment>
    <comment ref="S23" authorId="0">
      <text>
        <r>
          <rPr>
            <sz val="9"/>
            <rFont val="ＭＳ Ｐゴシック"/>
            <family val="3"/>
          </rPr>
          <t>半角で入力。</t>
        </r>
      </text>
    </comment>
    <comment ref="S35" authorId="0">
      <text>
        <r>
          <rPr>
            <sz val="9"/>
            <rFont val="ＭＳ Ｐゴシック"/>
            <family val="3"/>
          </rPr>
          <t>自動計算します。</t>
        </r>
      </text>
    </comment>
  </commentList>
</comments>
</file>

<file path=xl/sharedStrings.xml><?xml version="1.0" encoding="utf-8"?>
<sst xmlns="http://schemas.openxmlformats.org/spreadsheetml/2006/main" count="122" uniqueCount="96">
  <si>
    <t>年</t>
  </si>
  <si>
    <t>月</t>
  </si>
  <si>
    <t xml:space="preserve"> ㈱ 小 笠 原 工 務 店</t>
  </si>
  <si>
    <t>(会 社 名)</t>
  </si>
  <si>
    <t>日</t>
  </si>
  <si>
    <t>日</t>
  </si>
  <si>
    <t>自 平成</t>
  </si>
  <si>
    <t>年</t>
  </si>
  <si>
    <t>月</t>
  </si>
  <si>
    <t>至 平成</t>
  </si>
  <si>
    <t>完成工事高</t>
  </si>
  <si>
    <t>兼業事業売上高</t>
  </si>
  <si>
    <t>完成工事原価</t>
  </si>
  <si>
    <t>兼業事業売上原価</t>
  </si>
  <si>
    <t xml:space="preserve">  売上総利益(売上総損失)</t>
  </si>
  <si>
    <t xml:space="preserve">  完成工事総利益(完成工事総損失)</t>
  </si>
  <si>
    <t xml:space="preserve">  兼業事業総利益(兼業事業総損失)</t>
  </si>
  <si>
    <t>千円</t>
  </si>
  <si>
    <t xml:space="preserve">  損  益  計  算  書  </t>
  </si>
  <si>
    <t>役員報酬</t>
  </si>
  <si>
    <t>従業員給料手当</t>
  </si>
  <si>
    <t>退職金</t>
  </si>
  <si>
    <t>福利厚生費</t>
  </si>
  <si>
    <t>修繕維持費</t>
  </si>
  <si>
    <t>事務用品費</t>
  </si>
  <si>
    <t>通信交通費</t>
  </si>
  <si>
    <t>動力用水光熱費</t>
  </si>
  <si>
    <t>調査研究費</t>
  </si>
  <si>
    <t>広告宣伝費</t>
  </si>
  <si>
    <t>貸倒引当金繰入額</t>
  </si>
  <si>
    <t>貸倒損失</t>
  </si>
  <si>
    <t>交際費</t>
  </si>
  <si>
    <t>寄付金</t>
  </si>
  <si>
    <t>地代家賃</t>
  </si>
  <si>
    <t>減価償却費</t>
  </si>
  <si>
    <t>開発費償却</t>
  </si>
  <si>
    <t>租税公課</t>
  </si>
  <si>
    <t>保険料</t>
  </si>
  <si>
    <t>雑費</t>
  </si>
  <si>
    <t xml:space="preserve">  営業利益(営業損失)</t>
  </si>
  <si>
    <t>受取利息配当金</t>
  </si>
  <si>
    <t>支払利息</t>
  </si>
  <si>
    <t>貸倒引当金繰入額</t>
  </si>
  <si>
    <t xml:space="preserve">  経常利益(経常損失)</t>
  </si>
  <si>
    <t>前期損益修正益</t>
  </si>
  <si>
    <t>前期損益修正損</t>
  </si>
  <si>
    <t>法人税、住民税及び事業税</t>
  </si>
  <si>
    <t>法人税等調整額</t>
  </si>
  <si>
    <t>)</t>
  </si>
  <si>
    <r>
      <t>(</t>
    </r>
    <r>
      <rPr>
        <sz val="10"/>
        <rFont val="ＭＳ 明朝"/>
        <family val="1"/>
      </rPr>
      <t>うち労務外注費</t>
    </r>
  </si>
  <si>
    <r>
      <t>(</t>
    </r>
    <r>
      <rPr>
        <sz val="10"/>
        <rFont val="ＭＳ 明朝"/>
        <family val="1"/>
      </rPr>
      <t>うち人件費</t>
    </r>
  </si>
  <si>
    <t>完 成 工 事 原 価 報 告 書</t>
  </si>
  <si>
    <t>Ⅰ 材   料   費</t>
  </si>
  <si>
    <t>Ⅱ 労   務   費</t>
  </si>
  <si>
    <t>Ⅲ 外   注   費</t>
  </si>
  <si>
    <t>Ⅳ 経        費</t>
  </si>
  <si>
    <t>法定福利費</t>
  </si>
  <si>
    <t>記載要領</t>
  </si>
  <si>
    <t>税引前当期純利益(税引前当期純損失)</t>
  </si>
  <si>
    <t>当期純利益(当期純損失)</t>
  </si>
  <si>
    <t xml:space="preserve">  Ⅰ  売  上  高</t>
  </si>
  <si>
    <t xml:space="preserve">  Ⅱ  売  上  原  価</t>
  </si>
  <si>
    <t xml:space="preserve">  Ⅲ  販売費及び一般管理費</t>
  </si>
  <si>
    <t xml:space="preserve">  Ⅳ  営 業 外 収 益</t>
  </si>
  <si>
    <t>その他</t>
  </si>
  <si>
    <t xml:space="preserve">  Ⅴ  営 業 外 費 用</t>
  </si>
  <si>
    <t xml:space="preserve">  Ⅵ  特 別 利 益</t>
  </si>
  <si>
    <t xml:space="preserve">  Ⅶ  特  別  損  失</t>
  </si>
  <si>
    <t>２　勘定科目の分類は、国土交通大臣が定めるところによること。</t>
  </si>
  <si>
    <t>３　記載すべき金額は、千円単位をもつて表示すること。</t>
  </si>
  <si>
    <t>４　金額の記載に当たって有効数字がない場合においては、科目又は部の名称の記載を要しない。</t>
  </si>
  <si>
    <t>７　記載要領6は、営業外収益の「その他」に属する収益及び営業外費用の「その他」に属する費用の記載に準用する。</t>
  </si>
  <si>
    <t>８　「前期損益修正益」の金額が重要でない場合においては、特別損益の「その他」に含めて記載することができる。</t>
  </si>
  <si>
    <t>10 「特別利益」に属する科目の掲記が「その他」のみである場合においては、科目の記載を要しない。</t>
  </si>
  <si>
    <t>１　損益計算書は、一般に公正妥当と認められる企業会計の基準その他の企業会計の慣行をしん酌し、会社の損益の状態を正確に把握することが</t>
  </si>
  <si>
    <t xml:space="preserve">  できるよう明瞭に記載すること。</t>
  </si>
  <si>
    <t>　「千円」とあるのは「百万円」として記載すること。</t>
  </si>
  <si>
    <t>５　「兼業事業」とは、建設業以外の事業を併せて営む場合における当該建設業以外の事業をいう。この場合において兼業事業の表示については、</t>
  </si>
  <si>
    <t>　その内容を示す適当な名称をもって記載することができる。</t>
  </si>
  <si>
    <t>　　なお、「兼業事業売上高」（二以上の兼業事業を営む場合においては、これらの兼業事業の売上高の総計）の「売上高」に占める割合が軽微</t>
  </si>
  <si>
    <t>　な場合においては、「売上高」、「売上原価」 及び「売上総利益（売上総損失）」を建設業と兼業事業とに区分して記載することを要しない。</t>
  </si>
  <si>
    <t>６　「雑費」に属する費用で「販売費及び一般管理費」の総額の10分の1を超えるものについては、それぞれ当該費用を明示する科目を用いて</t>
  </si>
  <si>
    <t xml:space="preserve">  掲記すること。</t>
  </si>
  <si>
    <t>９　特別損益の「その他」については、それぞれ当該利益を明示する科目を用いて記載すること。ただし、各利益のうち、その金額が重要で</t>
  </si>
  <si>
    <t>　　ないものについては、当該利益を区分掲記しないことができる。</t>
  </si>
  <si>
    <t>11　記載要領8は「前期損益修正損」の記載に、記載要領9は特別損益の「その他」の記載に、記載要領10は「特別損失」に属する科目の記載に</t>
  </si>
  <si>
    <t xml:space="preserve">  それぞれ準用する。</t>
  </si>
  <si>
    <t>12　「法人税等調整額」は、税効果会計の適用に当たり、一時差異（会計上の簿価と税務上の簿価との差額）の金額に重要性がないために、</t>
  </si>
  <si>
    <t>　繰延税金資産又は繰延税金負債を計上しない場合には記載を要しない。</t>
  </si>
  <si>
    <t>13　税効果会計を適用する最初の事業年度ついては、その期首に繰延税金資産に記載すべき金額と繰延税金負債に記載すべき金額とがある場合</t>
  </si>
  <si>
    <t>様式第十六号(第四条､第十条、第十九条の四関係)</t>
  </si>
  <si>
    <t>※記入する欄は           の箇所のみ。</t>
  </si>
  <si>
    <t>印刷は白黒印刷に設定してあるのでこの色は出ない。</t>
  </si>
  <si>
    <t xml:space="preserve">  数値入力はすべて半角にて入力する。</t>
  </si>
  <si>
    <t>　ただし、会社法(平成17年法律第86号)第2条第6号に規定する大会社にあっては、百万円の単位でもつて表示することができる。この場合、</t>
  </si>
  <si>
    <t>　には、その差額を「過年度税効果調整額」として株主資本等変動計算書に記載するものとし、当該差額は「法人税等調整額」には含めない。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</si>
</sst>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quot;△ &quot;0"/>
  </numFmts>
  <fonts count="54">
    <font>
      <sz val="11"/>
      <name val="ＭＳ Ｐゴシック"/>
      <family val="3"/>
    </font>
    <font>
      <sz val="6"/>
      <name val="ＭＳ Ｐゴシック"/>
      <family val="3"/>
    </font>
    <font>
      <sz val="9"/>
      <name val="ＭＳ 明朝"/>
      <family val="1"/>
    </font>
    <font>
      <sz val="10"/>
      <name val="ＭＳ 明朝"/>
      <family val="1"/>
    </font>
    <font>
      <b/>
      <u val="double"/>
      <sz val="14"/>
      <name val="ＭＳ 明朝"/>
      <family val="1"/>
    </font>
    <font>
      <sz val="8"/>
      <name val="ＭＳ Ｐ明朝"/>
      <family val="1"/>
    </font>
    <font>
      <sz val="10"/>
      <name val="ＭＳ Ｐ明朝"/>
      <family val="1"/>
    </font>
    <font>
      <sz val="11"/>
      <name val="ＭＳ 明朝"/>
      <family val="1"/>
    </font>
    <font>
      <sz val="8"/>
      <name val="ＭＳ 明朝"/>
      <family val="1"/>
    </font>
    <font>
      <sz val="14"/>
      <name val="ＭＳ 明朝"/>
      <family val="1"/>
    </font>
    <font>
      <sz val="10"/>
      <name val="ＭＳ ゴシック"/>
      <family val="3"/>
    </font>
    <font>
      <sz val="9"/>
      <name val="ＭＳ Ｐゴシック"/>
      <family val="3"/>
    </font>
    <font>
      <sz val="9"/>
      <name val="ＭＳ Ｐ明朝"/>
      <family val="1"/>
    </font>
    <font>
      <sz val="6"/>
      <name val="ＭＳ ゴシック"/>
      <family val="3"/>
    </font>
    <font>
      <b/>
      <sz val="9"/>
      <name val="ＭＳ Ｐゴシック"/>
      <family val="3"/>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3"/>
      <name val="ＭＳ 明朝"/>
      <family val="1"/>
    </font>
    <font>
      <sz val="1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FF99"/>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5">
    <xf numFmtId="0" fontId="0" fillId="0" borderId="0" xfId="0" applyAlignment="1">
      <alignment/>
    </xf>
    <xf numFmtId="0" fontId="12" fillId="0" borderId="0" xfId="0" applyFont="1" applyAlignment="1">
      <alignment/>
    </xf>
    <xf numFmtId="0" fontId="8" fillId="0" borderId="0" xfId="0" applyFont="1" applyAlignment="1" applyProtection="1">
      <alignment/>
      <protection/>
    </xf>
    <xf numFmtId="0" fontId="7" fillId="0" borderId="0" xfId="0" applyFont="1" applyAlignment="1" applyProtection="1">
      <alignment vertical="center"/>
      <protection/>
    </xf>
    <xf numFmtId="0" fontId="52" fillId="0" borderId="0" xfId="0" applyFont="1" applyAlignment="1" applyProtection="1">
      <alignment vertical="center"/>
      <protection/>
    </xf>
    <xf numFmtId="0" fontId="7" fillId="33" borderId="0" xfId="0" applyFont="1" applyFill="1" applyBorder="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4"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3" fillId="34" borderId="0" xfId="0" applyFont="1" applyFill="1" applyAlignment="1" applyProtection="1">
      <alignment vertical="center"/>
      <protection locked="0"/>
    </xf>
    <xf numFmtId="0" fontId="3"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3" fillId="0" borderId="10" xfId="0" applyFont="1" applyBorder="1" applyAlignment="1" applyProtection="1">
      <alignment vertical="center"/>
      <protection/>
    </xf>
    <xf numFmtId="0" fontId="5" fillId="0" borderId="0" xfId="0" applyFont="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distributed" vertical="center"/>
      <protection/>
    </xf>
    <xf numFmtId="0" fontId="3" fillId="0" borderId="0" xfId="0" applyFont="1" applyBorder="1" applyAlignment="1" applyProtection="1">
      <alignment horizontal="center" vertical="center"/>
      <protection/>
    </xf>
    <xf numFmtId="176" fontId="7" fillId="0" borderId="0" xfId="0" applyNumberFormat="1" applyFont="1" applyFill="1" applyBorder="1" applyAlignment="1" applyProtection="1">
      <alignment vertical="center"/>
      <protection/>
    </xf>
    <xf numFmtId="0" fontId="10" fillId="0" borderId="0" xfId="0" applyFont="1" applyAlignment="1" applyProtection="1">
      <alignment vertical="center"/>
      <protection/>
    </xf>
    <xf numFmtId="0" fontId="8" fillId="0" borderId="0" xfId="0" applyFont="1" applyAlignment="1" applyProtection="1">
      <alignment vertical="center"/>
      <protection/>
    </xf>
    <xf numFmtId="0" fontId="15" fillId="0" borderId="0" xfId="0" applyFont="1" applyAlignment="1" applyProtection="1">
      <alignment/>
      <protection/>
    </xf>
    <xf numFmtId="0" fontId="3" fillId="0" borderId="0" xfId="0" applyFont="1" applyAlignment="1" applyProtection="1">
      <alignment horizontal="distributed" vertical="center"/>
      <protection/>
    </xf>
    <xf numFmtId="177" fontId="7" fillId="34" borderId="11" xfId="0" applyNumberFormat="1" applyFont="1" applyFill="1" applyBorder="1" applyAlignment="1" applyProtection="1">
      <alignment vertical="center"/>
      <protection locked="0"/>
    </xf>
    <xf numFmtId="177" fontId="7" fillId="0" borderId="11" xfId="0" applyNumberFormat="1" applyFont="1" applyFill="1" applyBorder="1" applyAlignment="1" applyProtection="1">
      <alignment vertical="center"/>
      <protection/>
    </xf>
    <xf numFmtId="177" fontId="7" fillId="0" borderId="10" xfId="0" applyNumberFormat="1" applyFont="1" applyFill="1" applyBorder="1" applyAlignment="1" applyProtection="1">
      <alignment vertical="center"/>
      <protection/>
    </xf>
    <xf numFmtId="177" fontId="7" fillId="34" borderId="10" xfId="0" applyNumberFormat="1" applyFont="1" applyFill="1" applyBorder="1" applyAlignment="1" applyProtection="1">
      <alignment vertical="center"/>
      <protection locked="0"/>
    </xf>
    <xf numFmtId="0" fontId="4" fillId="0" borderId="0" xfId="0" applyFont="1" applyAlignment="1" applyProtection="1">
      <alignment horizontal="center" vertical="center"/>
      <protection/>
    </xf>
    <xf numFmtId="0" fontId="9" fillId="34" borderId="0" xfId="0" applyFont="1" applyFill="1" applyBorder="1" applyAlignment="1" applyProtection="1">
      <alignment vertical="center"/>
      <protection locked="0"/>
    </xf>
    <xf numFmtId="0" fontId="9" fillId="34" borderId="10" xfId="0" applyFont="1" applyFill="1" applyBorder="1" applyAlignment="1" applyProtection="1">
      <alignment vertical="center"/>
      <protection locked="0"/>
    </xf>
    <xf numFmtId="0" fontId="3" fillId="34" borderId="10" xfId="0" applyFont="1" applyFill="1" applyBorder="1" applyAlignment="1" applyProtection="1">
      <alignment horizontal="distributed" vertical="center"/>
      <protection locked="0"/>
    </xf>
    <xf numFmtId="0" fontId="3" fillId="0" borderId="0" xfId="0" applyFont="1" applyAlignment="1" applyProtection="1">
      <alignment vertical="center"/>
      <protection/>
    </xf>
    <xf numFmtId="0" fontId="3" fillId="34" borderId="10" xfId="0" applyFont="1" applyFill="1" applyBorder="1" applyAlignment="1" applyProtection="1">
      <alignment vertical="center"/>
      <protection locked="0"/>
    </xf>
    <xf numFmtId="177" fontId="7" fillId="0" borderId="12" xfId="0" applyNumberFormat="1" applyFont="1" applyFill="1" applyBorder="1" applyAlignment="1" applyProtection="1">
      <alignment vertical="center"/>
      <protection/>
    </xf>
    <xf numFmtId="0" fontId="7" fillId="0" borderId="12" xfId="0" applyFont="1" applyFill="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161925</xdr:colOff>
      <xdr:row>5</xdr:row>
      <xdr:rowOff>28575</xdr:rowOff>
    </xdr:from>
    <xdr:ext cx="352425" cy="342900"/>
    <xdr:sp>
      <xdr:nvSpPr>
        <xdr:cNvPr id="1" name="Text Box 6"/>
        <xdr:cNvSpPr txBox="1">
          <a:spLocks noChangeArrowheads="1"/>
        </xdr:cNvSpPr>
      </xdr:nvSpPr>
      <xdr:spPr>
        <a:xfrm>
          <a:off x="6362700" y="781050"/>
          <a:ext cx="352425" cy="3429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16</a:t>
          </a:r>
        </a:p>
      </xdr:txBody>
    </xdr:sp>
    <xdr:clientData/>
  </xdr:oneCellAnchor>
  <xdr:twoCellAnchor>
    <xdr:from>
      <xdr:col>5</xdr:col>
      <xdr:colOff>209550</xdr:colOff>
      <xdr:row>1</xdr:row>
      <xdr:rowOff>0</xdr:rowOff>
    </xdr:from>
    <xdr:to>
      <xdr:col>8</xdr:col>
      <xdr:colOff>57150</xdr:colOff>
      <xdr:row>2</xdr:row>
      <xdr:rowOff>9525</xdr:rowOff>
    </xdr:to>
    <xdr:sp>
      <xdr:nvSpPr>
        <xdr:cNvPr id="2" name="正方形/長方形 7"/>
        <xdr:cNvSpPr>
          <a:spLocks/>
        </xdr:cNvSpPr>
      </xdr:nvSpPr>
      <xdr:spPr>
        <a:xfrm>
          <a:off x="1438275" y="171450"/>
          <a:ext cx="6762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1</xdr:row>
      <xdr:rowOff>0</xdr:rowOff>
    </xdr:from>
    <xdr:to>
      <xdr:col>8</xdr:col>
      <xdr:colOff>57150</xdr:colOff>
      <xdr:row>2</xdr:row>
      <xdr:rowOff>9525</xdr:rowOff>
    </xdr:to>
    <xdr:sp>
      <xdr:nvSpPr>
        <xdr:cNvPr id="1" name="正方形/長方形 7"/>
        <xdr:cNvSpPr>
          <a:spLocks/>
        </xdr:cNvSpPr>
      </xdr:nvSpPr>
      <xdr:spPr>
        <a:xfrm>
          <a:off x="1438275" y="171450"/>
          <a:ext cx="6762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1</xdr:row>
      <xdr:rowOff>0</xdr:rowOff>
    </xdr:from>
    <xdr:to>
      <xdr:col>8</xdr:col>
      <xdr:colOff>57150</xdr:colOff>
      <xdr:row>2</xdr:row>
      <xdr:rowOff>9525</xdr:rowOff>
    </xdr:to>
    <xdr:sp>
      <xdr:nvSpPr>
        <xdr:cNvPr id="1" name="正方形/長方形 7"/>
        <xdr:cNvSpPr>
          <a:spLocks/>
        </xdr:cNvSpPr>
      </xdr:nvSpPr>
      <xdr:spPr>
        <a:xfrm>
          <a:off x="1438275" y="171450"/>
          <a:ext cx="6762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AL90"/>
  <sheetViews>
    <sheetView showGridLines="0" showRowColHeaders="0" tabSelected="1" view="pageBreakPreview" zoomScaleSheetLayoutView="100" zoomScalePageLayoutView="0" workbookViewId="0" topLeftCell="A1">
      <selection activeCell="L12" sqref="L12"/>
    </sheetView>
  </sheetViews>
  <sheetFormatPr defaultColWidth="9.00390625" defaultRowHeight="13.5"/>
  <cols>
    <col min="1" max="1" width="1.625" style="6" customWidth="1"/>
    <col min="2" max="64" width="3.625" style="6" customWidth="1"/>
    <col min="65" max="16384" width="9.00390625" style="6" customWidth="1"/>
  </cols>
  <sheetData>
    <row r="1" s="3" customFormat="1" ht="13.5" customHeight="1"/>
    <row r="2" spans="2:38" s="3" customFormat="1" ht="13.5" customHeight="1">
      <c r="B2" s="4" t="s">
        <v>91</v>
      </c>
      <c r="N2" s="4" t="s">
        <v>92</v>
      </c>
      <c r="AG2" s="5"/>
      <c r="AH2" s="5"/>
      <c r="AI2" s="5"/>
      <c r="AJ2" s="5"/>
      <c r="AK2" s="5"/>
      <c r="AL2" s="5"/>
    </row>
    <row r="3" spans="2:38" s="3" customFormat="1" ht="6" customHeight="1">
      <c r="B3" s="4"/>
      <c r="N3" s="4"/>
      <c r="AG3" s="5"/>
      <c r="AH3" s="5"/>
      <c r="AI3" s="5"/>
      <c r="AJ3" s="5"/>
      <c r="AK3" s="5"/>
      <c r="AL3" s="5"/>
    </row>
    <row r="4" s="3" customFormat="1" ht="13.5" customHeight="1">
      <c r="B4" s="4" t="s">
        <v>93</v>
      </c>
    </row>
    <row r="5" ht="12.75"/>
    <row r="6" ht="12" customHeight="1">
      <c r="B6" s="6" t="s">
        <v>90</v>
      </c>
    </row>
    <row r="7" spans="23:24" ht="12" customHeight="1">
      <c r="W7" s="7"/>
      <c r="X7" s="7"/>
    </row>
    <row r="8" spans="23:24" ht="12" customHeight="1">
      <c r="W8" s="7"/>
      <c r="X8" s="7"/>
    </row>
    <row r="9" spans="8:25" ht="12" customHeight="1">
      <c r="H9" s="27" t="s">
        <v>18</v>
      </c>
      <c r="I9" s="27"/>
      <c r="J9" s="27"/>
      <c r="K9" s="27"/>
      <c r="L9" s="27"/>
      <c r="M9" s="27"/>
      <c r="N9" s="27"/>
      <c r="O9" s="27"/>
      <c r="P9" s="27"/>
      <c r="Q9" s="27"/>
      <c r="R9" s="27"/>
      <c r="S9" s="27"/>
      <c r="X9" s="7"/>
      <c r="Y9" s="7"/>
    </row>
    <row r="10" spans="8:25" ht="12" customHeight="1">
      <c r="H10" s="27"/>
      <c r="I10" s="27"/>
      <c r="J10" s="27"/>
      <c r="K10" s="27"/>
      <c r="L10" s="27"/>
      <c r="M10" s="27"/>
      <c r="N10" s="27"/>
      <c r="O10" s="27"/>
      <c r="P10" s="27"/>
      <c r="Q10" s="27"/>
      <c r="R10" s="27"/>
      <c r="S10" s="27"/>
      <c r="X10" s="7"/>
      <c r="Y10" s="7"/>
    </row>
    <row r="11" spans="24:25" ht="12" customHeight="1">
      <c r="X11" s="7"/>
      <c r="Y11" s="7"/>
    </row>
    <row r="12" spans="11:25" ht="12" customHeight="1">
      <c r="K12" s="9" t="s">
        <v>6</v>
      </c>
      <c r="L12" s="10">
        <v>20</v>
      </c>
      <c r="M12" s="6" t="s">
        <v>0</v>
      </c>
      <c r="N12" s="10">
        <v>4</v>
      </c>
      <c r="O12" s="6" t="s">
        <v>1</v>
      </c>
      <c r="P12" s="10">
        <v>1</v>
      </c>
      <c r="Q12" s="6" t="s">
        <v>5</v>
      </c>
      <c r="X12" s="7"/>
      <c r="Y12" s="7"/>
    </row>
    <row r="13" spans="24:38" ht="6" customHeight="1">
      <c r="X13" s="7"/>
      <c r="Y13" s="7"/>
      <c r="AI13" s="11"/>
      <c r="AJ13" s="11"/>
      <c r="AK13" s="11"/>
      <c r="AL13" s="11"/>
    </row>
    <row r="14" spans="11:25" ht="12" customHeight="1">
      <c r="K14" s="9" t="s">
        <v>9</v>
      </c>
      <c r="L14" s="10">
        <v>21</v>
      </c>
      <c r="M14" s="6" t="s">
        <v>7</v>
      </c>
      <c r="N14" s="10">
        <v>3</v>
      </c>
      <c r="O14" s="6" t="s">
        <v>8</v>
      </c>
      <c r="P14" s="10">
        <v>31</v>
      </c>
      <c r="Q14" s="6" t="s">
        <v>4</v>
      </c>
      <c r="X14" s="7"/>
      <c r="Y14" s="7"/>
    </row>
    <row r="15" spans="10:24" ht="12" customHeight="1">
      <c r="J15" s="9"/>
      <c r="W15" s="7"/>
      <c r="X15" s="7"/>
    </row>
    <row r="16" spans="23:25" ht="12" customHeight="1">
      <c r="W16" s="7"/>
      <c r="X16" s="7"/>
      <c r="Y16" s="7"/>
    </row>
    <row r="17" spans="14:23" ht="12" customHeight="1">
      <c r="N17" s="28" t="s">
        <v>2</v>
      </c>
      <c r="O17" s="28"/>
      <c r="P17" s="28"/>
      <c r="Q17" s="28"/>
      <c r="R17" s="28"/>
      <c r="S17" s="28"/>
      <c r="T17" s="28"/>
      <c r="U17" s="28"/>
      <c r="V17" s="28"/>
      <c r="W17" s="12"/>
    </row>
    <row r="18" spans="9:23" ht="12" customHeight="1">
      <c r="I18" s="11"/>
      <c r="K18" s="13" t="s">
        <v>3</v>
      </c>
      <c r="L18" s="13"/>
      <c r="M18" s="13"/>
      <c r="N18" s="29"/>
      <c r="O18" s="29"/>
      <c r="P18" s="29"/>
      <c r="Q18" s="29"/>
      <c r="R18" s="29"/>
      <c r="S18" s="29"/>
      <c r="T18" s="29"/>
      <c r="U18" s="29"/>
      <c r="V18" s="29"/>
      <c r="W18" s="12"/>
    </row>
    <row r="19" spans="23:24" ht="12" customHeight="1">
      <c r="W19" s="7"/>
      <c r="X19" s="7"/>
    </row>
    <row r="20" spans="23:24" ht="12" customHeight="1">
      <c r="W20" s="7"/>
      <c r="X20" s="7"/>
    </row>
    <row r="21" spans="23:24" ht="9.75" customHeight="1">
      <c r="W21" s="7"/>
      <c r="X21" s="7"/>
    </row>
    <row r="22" spans="3:24" ht="7.5" customHeight="1">
      <c r="C22" s="14"/>
      <c r="D22" s="14"/>
      <c r="E22" s="14"/>
      <c r="F22" s="14"/>
      <c r="G22" s="14"/>
      <c r="H22" s="14"/>
      <c r="I22" s="14"/>
      <c r="J22" s="14"/>
      <c r="K22" s="14"/>
      <c r="L22" s="14"/>
      <c r="M22" s="14"/>
      <c r="N22" s="14"/>
      <c r="O22" s="14"/>
      <c r="P22" s="14"/>
      <c r="Q22" s="14"/>
      <c r="R22" s="14"/>
      <c r="S22" s="14"/>
      <c r="T22" s="14"/>
      <c r="U22" s="14"/>
      <c r="V22" s="14"/>
      <c r="W22" s="7"/>
      <c r="X22" s="7"/>
    </row>
    <row r="23" spans="24:38" ht="7.5" customHeight="1">
      <c r="X23" s="7"/>
      <c r="AL23" s="9"/>
    </row>
    <row r="24" spans="3:24" ht="12" customHeight="1">
      <c r="C24" s="6" t="s">
        <v>60</v>
      </c>
      <c r="X24" s="15" t="s">
        <v>17</v>
      </c>
    </row>
    <row r="25" ht="6" customHeight="1">
      <c r="X25" s="7"/>
    </row>
    <row r="26" spans="4:24" ht="12" customHeight="1">
      <c r="D26" s="22" t="s">
        <v>10</v>
      </c>
      <c r="E26" s="22"/>
      <c r="F26" s="22"/>
      <c r="G26" s="22"/>
      <c r="O26" s="26">
        <v>1436520</v>
      </c>
      <c r="P26" s="26"/>
      <c r="Q26" s="26"/>
      <c r="R26" s="26"/>
      <c r="T26" s="17"/>
      <c r="U26" s="17"/>
      <c r="V26" s="17"/>
      <c r="W26" s="17"/>
      <c r="X26" s="7"/>
    </row>
    <row r="27" ht="4.5" customHeight="1">
      <c r="X27" s="7"/>
    </row>
    <row r="28" spans="4:24" ht="12" customHeight="1">
      <c r="D28" s="22" t="s">
        <v>11</v>
      </c>
      <c r="E28" s="22"/>
      <c r="F28" s="22"/>
      <c r="G28" s="22"/>
      <c r="N28" s="9"/>
      <c r="O28" s="23"/>
      <c r="P28" s="23"/>
      <c r="Q28" s="23"/>
      <c r="R28" s="23"/>
      <c r="T28" s="25">
        <f>O26+O28</f>
        <v>1436520</v>
      </c>
      <c r="U28" s="25"/>
      <c r="V28" s="25"/>
      <c r="W28" s="25"/>
      <c r="X28" s="7"/>
    </row>
    <row r="29" spans="4:24" ht="7.5" customHeight="1">
      <c r="D29" s="16"/>
      <c r="E29" s="16"/>
      <c r="F29" s="16"/>
      <c r="G29" s="16"/>
      <c r="T29" s="18"/>
      <c r="U29" s="18"/>
      <c r="V29" s="18"/>
      <c r="W29" s="18"/>
      <c r="X29" s="7"/>
    </row>
    <row r="30" spans="3:24" ht="12" customHeight="1">
      <c r="C30" s="6" t="s">
        <v>61</v>
      </c>
      <c r="D30" s="16"/>
      <c r="E30" s="16"/>
      <c r="F30" s="16"/>
      <c r="G30" s="16"/>
      <c r="X30" s="7"/>
    </row>
    <row r="31" spans="24:38" ht="6" customHeight="1">
      <c r="X31" s="7"/>
      <c r="AL31" s="9"/>
    </row>
    <row r="32" spans="4:24" ht="12" customHeight="1">
      <c r="D32" s="22" t="s">
        <v>12</v>
      </c>
      <c r="E32" s="22"/>
      <c r="F32" s="22"/>
      <c r="G32" s="22"/>
      <c r="N32" s="9"/>
      <c r="O32" s="26">
        <v>1250190</v>
      </c>
      <c r="P32" s="26"/>
      <c r="Q32" s="26"/>
      <c r="R32" s="26"/>
      <c r="X32" s="7"/>
    </row>
    <row r="33" ht="4.5" customHeight="1">
      <c r="X33" s="7"/>
    </row>
    <row r="34" spans="4:24" ht="12" customHeight="1">
      <c r="D34" s="6" t="s">
        <v>13</v>
      </c>
      <c r="E34" s="16"/>
      <c r="F34" s="16"/>
      <c r="G34" s="16"/>
      <c r="O34" s="23"/>
      <c r="P34" s="23"/>
      <c r="Q34" s="23"/>
      <c r="R34" s="23"/>
      <c r="T34" s="24">
        <f>O32+O34</f>
        <v>1250190</v>
      </c>
      <c r="U34" s="24"/>
      <c r="V34" s="24"/>
      <c r="W34" s="24"/>
      <c r="X34" s="7"/>
    </row>
    <row r="35" spans="4:24" ht="6" customHeight="1">
      <c r="D35" s="16"/>
      <c r="E35" s="16"/>
      <c r="F35" s="16"/>
      <c r="G35" s="16"/>
      <c r="T35" s="18"/>
      <c r="U35" s="18"/>
      <c r="V35" s="18"/>
      <c r="W35" s="18"/>
      <c r="X35" s="7"/>
    </row>
    <row r="36" spans="4:24" ht="12" customHeight="1">
      <c r="D36" s="6" t="s">
        <v>14</v>
      </c>
      <c r="F36" s="9"/>
      <c r="G36" s="9"/>
      <c r="N36" s="9"/>
      <c r="X36" s="7"/>
    </row>
    <row r="37" ht="6" customHeight="1">
      <c r="X37" s="7"/>
    </row>
    <row r="38" spans="5:24" ht="12" customHeight="1">
      <c r="E38" s="6" t="s">
        <v>15</v>
      </c>
      <c r="O38" s="25">
        <f>O26-O32</f>
        <v>186330</v>
      </c>
      <c r="P38" s="25"/>
      <c r="Q38" s="25"/>
      <c r="R38" s="25"/>
      <c r="X38" s="7"/>
    </row>
    <row r="39" ht="4.5" customHeight="1">
      <c r="X39" s="7"/>
    </row>
    <row r="40" spans="5:24" ht="12" customHeight="1">
      <c r="E40" s="6" t="s">
        <v>16</v>
      </c>
      <c r="O40" s="24">
        <f>O28-O34</f>
        <v>0</v>
      </c>
      <c r="P40" s="24"/>
      <c r="Q40" s="24"/>
      <c r="R40" s="24"/>
      <c r="T40" s="25">
        <f>T28-T34</f>
        <v>186330</v>
      </c>
      <c r="U40" s="25"/>
      <c r="V40" s="25"/>
      <c r="W40" s="25"/>
      <c r="X40" s="7"/>
    </row>
    <row r="41" ht="9" customHeight="1">
      <c r="X41" s="7"/>
    </row>
    <row r="42" spans="3:24" ht="12" customHeight="1">
      <c r="C42" s="6" t="s">
        <v>62</v>
      </c>
      <c r="X42" s="15" t="s">
        <v>17</v>
      </c>
    </row>
    <row r="43" spans="8:18" ht="6" customHeight="1">
      <c r="H43" s="8"/>
      <c r="I43" s="8"/>
      <c r="O43" s="8"/>
      <c r="P43" s="8"/>
      <c r="Q43" s="8"/>
      <c r="R43" s="8"/>
    </row>
    <row r="44" spans="5:18" ht="12" customHeight="1">
      <c r="E44" s="22" t="s">
        <v>19</v>
      </c>
      <c r="F44" s="22"/>
      <c r="G44" s="22"/>
      <c r="H44" s="22"/>
      <c r="I44" s="8"/>
      <c r="O44" s="26">
        <v>25080</v>
      </c>
      <c r="P44" s="26"/>
      <c r="Q44" s="26"/>
      <c r="R44" s="26"/>
    </row>
    <row r="45" ht="4.5" customHeight="1"/>
    <row r="46" spans="5:18" ht="12" customHeight="1">
      <c r="E46" s="22" t="s">
        <v>20</v>
      </c>
      <c r="F46" s="22"/>
      <c r="G46" s="22"/>
      <c r="H46" s="22"/>
      <c r="O46" s="26">
        <v>52713</v>
      </c>
      <c r="P46" s="26"/>
      <c r="Q46" s="26"/>
      <c r="R46" s="26"/>
    </row>
    <row r="47" ht="4.5" customHeight="1"/>
    <row r="48" spans="5:18" ht="12" customHeight="1">
      <c r="E48" s="22" t="s">
        <v>21</v>
      </c>
      <c r="F48" s="22"/>
      <c r="G48" s="22"/>
      <c r="H48" s="22"/>
      <c r="O48" s="26">
        <v>501</v>
      </c>
      <c r="P48" s="26"/>
      <c r="Q48" s="26"/>
      <c r="R48" s="26"/>
    </row>
    <row r="49" ht="4.5" customHeight="1"/>
    <row r="50" spans="5:22" ht="12" customHeight="1">
      <c r="E50" s="22" t="s">
        <v>56</v>
      </c>
      <c r="F50" s="22"/>
      <c r="G50" s="22"/>
      <c r="H50" s="22"/>
      <c r="J50" s="14"/>
      <c r="K50" s="14"/>
      <c r="L50" s="14"/>
      <c r="M50" s="14"/>
      <c r="N50" s="14"/>
      <c r="O50" s="26">
        <v>3253</v>
      </c>
      <c r="P50" s="26"/>
      <c r="Q50" s="26"/>
      <c r="R50" s="26"/>
      <c r="S50" s="12"/>
      <c r="T50" s="12"/>
      <c r="U50" s="12"/>
      <c r="V50" s="12"/>
    </row>
    <row r="51" spans="8:22" ht="4.5" customHeight="1">
      <c r="H51" s="11"/>
      <c r="J51" s="14"/>
      <c r="K51" s="14"/>
      <c r="L51" s="14"/>
      <c r="M51" s="14"/>
      <c r="N51" s="14"/>
      <c r="O51" s="12"/>
      <c r="P51" s="12"/>
      <c r="Q51" s="12"/>
      <c r="R51" s="12"/>
      <c r="S51" s="12"/>
      <c r="T51" s="12"/>
      <c r="U51" s="12"/>
      <c r="V51" s="12"/>
    </row>
    <row r="52" spans="5:18" ht="14.25">
      <c r="E52" s="22" t="s">
        <v>22</v>
      </c>
      <c r="F52" s="22"/>
      <c r="G52" s="22"/>
      <c r="H52" s="22"/>
      <c r="I52" s="9"/>
      <c r="J52" s="14"/>
      <c r="K52" s="14"/>
      <c r="L52" s="14"/>
      <c r="M52" s="14"/>
      <c r="N52" s="14"/>
      <c r="O52" s="26">
        <v>4060</v>
      </c>
      <c r="P52" s="26"/>
      <c r="Q52" s="26"/>
      <c r="R52" s="26"/>
    </row>
    <row r="53" spans="10:14" ht="4.5" customHeight="1">
      <c r="J53" s="14"/>
      <c r="K53" s="14"/>
      <c r="L53" s="14"/>
      <c r="M53" s="14"/>
      <c r="N53" s="14"/>
    </row>
    <row r="54" spans="5:18" ht="14.25">
      <c r="E54" s="22" t="s">
        <v>23</v>
      </c>
      <c r="F54" s="22"/>
      <c r="G54" s="22"/>
      <c r="H54" s="22"/>
      <c r="J54" s="14"/>
      <c r="K54" s="14"/>
      <c r="L54" s="14"/>
      <c r="M54" s="14"/>
      <c r="N54" s="14"/>
      <c r="O54" s="26">
        <v>575</v>
      </c>
      <c r="P54" s="26"/>
      <c r="Q54" s="26"/>
      <c r="R54" s="26"/>
    </row>
    <row r="55" spans="3:14" ht="4.5" customHeight="1">
      <c r="C55" s="19"/>
      <c r="J55" s="20"/>
      <c r="K55" s="20"/>
      <c r="L55" s="20"/>
      <c r="M55" s="20"/>
      <c r="N55" s="20"/>
    </row>
    <row r="56" spans="5:18" ht="14.25">
      <c r="E56" s="22" t="s">
        <v>24</v>
      </c>
      <c r="F56" s="22"/>
      <c r="G56" s="22"/>
      <c r="H56" s="22"/>
      <c r="J56" s="20"/>
      <c r="K56" s="20"/>
      <c r="L56" s="20"/>
      <c r="M56" s="20"/>
      <c r="N56" s="20"/>
      <c r="O56" s="26">
        <v>2571</v>
      </c>
      <c r="P56" s="26"/>
      <c r="Q56" s="26"/>
      <c r="R56" s="26"/>
    </row>
    <row r="57" spans="10:14" ht="4.5" customHeight="1">
      <c r="J57" s="20"/>
      <c r="K57" s="20"/>
      <c r="L57" s="20"/>
      <c r="M57" s="20"/>
      <c r="N57" s="20"/>
    </row>
    <row r="58" spans="5:18" ht="14.25">
      <c r="E58" s="22" t="s">
        <v>25</v>
      </c>
      <c r="F58" s="22"/>
      <c r="G58" s="22"/>
      <c r="H58" s="22"/>
      <c r="J58" s="20"/>
      <c r="K58" s="20"/>
      <c r="L58" s="20"/>
      <c r="M58" s="20"/>
      <c r="N58" s="20"/>
      <c r="O58" s="26">
        <v>7321</v>
      </c>
      <c r="P58" s="26"/>
      <c r="Q58" s="26"/>
      <c r="R58" s="26"/>
    </row>
    <row r="59" spans="10:14" ht="4.5" customHeight="1">
      <c r="J59" s="20"/>
      <c r="K59" s="20"/>
      <c r="L59" s="20"/>
      <c r="M59" s="20"/>
      <c r="N59" s="20"/>
    </row>
    <row r="60" spans="5:18" ht="14.25">
      <c r="E60" s="22" t="s">
        <v>26</v>
      </c>
      <c r="F60" s="22"/>
      <c r="G60" s="22"/>
      <c r="H60" s="22"/>
      <c r="J60" s="20"/>
      <c r="K60" s="20"/>
      <c r="L60" s="20"/>
      <c r="M60" s="20"/>
      <c r="N60" s="20"/>
      <c r="O60" s="26">
        <v>688</v>
      </c>
      <c r="P60" s="26"/>
      <c r="Q60" s="26"/>
      <c r="R60" s="26"/>
    </row>
    <row r="61" spans="10:14" ht="4.5" customHeight="1">
      <c r="J61" s="20"/>
      <c r="K61" s="20"/>
      <c r="L61" s="20"/>
      <c r="M61" s="20"/>
      <c r="N61" s="20"/>
    </row>
    <row r="62" spans="5:18" ht="14.25">
      <c r="E62" s="22" t="s">
        <v>27</v>
      </c>
      <c r="F62" s="22"/>
      <c r="G62" s="22"/>
      <c r="H62" s="22"/>
      <c r="O62" s="26"/>
      <c r="P62" s="26"/>
      <c r="Q62" s="26"/>
      <c r="R62" s="26"/>
    </row>
    <row r="63" ht="4.5" customHeight="1"/>
    <row r="64" spans="5:18" ht="14.25">
      <c r="E64" s="22" t="s">
        <v>28</v>
      </c>
      <c r="F64" s="22"/>
      <c r="G64" s="22"/>
      <c r="H64" s="22"/>
      <c r="O64" s="26">
        <v>2745</v>
      </c>
      <c r="P64" s="26"/>
      <c r="Q64" s="26"/>
      <c r="R64" s="26"/>
    </row>
    <row r="65" ht="4.5" customHeight="1"/>
    <row r="66" spans="5:18" ht="14.25">
      <c r="E66" s="7" t="s">
        <v>29</v>
      </c>
      <c r="F66" s="7"/>
      <c r="G66" s="7"/>
      <c r="H66" s="7"/>
      <c r="O66" s="26"/>
      <c r="P66" s="26"/>
      <c r="Q66" s="26"/>
      <c r="R66" s="26"/>
    </row>
    <row r="67" ht="4.5" customHeight="1"/>
    <row r="68" spans="5:18" ht="14.25">
      <c r="E68" s="22" t="s">
        <v>30</v>
      </c>
      <c r="F68" s="22"/>
      <c r="G68" s="22"/>
      <c r="H68" s="22"/>
      <c r="O68" s="26"/>
      <c r="P68" s="26"/>
      <c r="Q68" s="26"/>
      <c r="R68" s="26"/>
    </row>
    <row r="69" ht="4.5" customHeight="1"/>
    <row r="70" spans="5:18" ht="14.25">
      <c r="E70" s="22" t="s">
        <v>31</v>
      </c>
      <c r="F70" s="22"/>
      <c r="G70" s="22"/>
      <c r="H70" s="22"/>
      <c r="O70" s="26">
        <v>8978</v>
      </c>
      <c r="P70" s="26"/>
      <c r="Q70" s="26"/>
      <c r="R70" s="26"/>
    </row>
    <row r="71" ht="4.5" customHeight="1"/>
    <row r="72" spans="5:18" ht="14.25">
      <c r="E72" s="22" t="s">
        <v>32</v>
      </c>
      <c r="F72" s="22"/>
      <c r="G72" s="22"/>
      <c r="H72" s="22"/>
      <c r="O72" s="26"/>
      <c r="P72" s="26"/>
      <c r="Q72" s="26"/>
      <c r="R72" s="26"/>
    </row>
    <row r="73" ht="4.5" customHeight="1"/>
    <row r="74" spans="5:18" ht="14.25">
      <c r="E74" s="22" t="s">
        <v>33</v>
      </c>
      <c r="F74" s="22"/>
      <c r="G74" s="22"/>
      <c r="H74" s="22"/>
      <c r="O74" s="26">
        <v>7064</v>
      </c>
      <c r="P74" s="26"/>
      <c r="Q74" s="26"/>
      <c r="R74" s="26"/>
    </row>
    <row r="75" ht="4.5" customHeight="1"/>
    <row r="76" spans="5:18" ht="14.25">
      <c r="E76" s="22" t="s">
        <v>34</v>
      </c>
      <c r="F76" s="22"/>
      <c r="G76" s="22"/>
      <c r="H76" s="22"/>
      <c r="O76" s="26">
        <v>7091</v>
      </c>
      <c r="P76" s="26"/>
      <c r="Q76" s="26"/>
      <c r="R76" s="26"/>
    </row>
    <row r="77" ht="4.5" customHeight="1"/>
    <row r="78" spans="5:18" ht="14.25">
      <c r="E78" s="22" t="s">
        <v>35</v>
      </c>
      <c r="F78" s="22"/>
      <c r="G78" s="22"/>
      <c r="H78" s="22"/>
      <c r="O78" s="26"/>
      <c r="P78" s="26"/>
      <c r="Q78" s="26"/>
      <c r="R78" s="26"/>
    </row>
    <row r="79" spans="6:7" ht="4.5" customHeight="1">
      <c r="F79" s="16"/>
      <c r="G79" s="16"/>
    </row>
    <row r="80" spans="5:18" ht="14.25">
      <c r="E80" s="22" t="s">
        <v>36</v>
      </c>
      <c r="F80" s="22"/>
      <c r="G80" s="22"/>
      <c r="H80" s="22"/>
      <c r="O80" s="26">
        <v>2392</v>
      </c>
      <c r="P80" s="26"/>
      <c r="Q80" s="26"/>
      <c r="R80" s="26"/>
    </row>
    <row r="81" spans="6:7" ht="4.5" customHeight="1">
      <c r="F81" s="16"/>
      <c r="G81" s="16"/>
    </row>
    <row r="82" spans="5:18" ht="14.25">
      <c r="E82" s="22" t="s">
        <v>37</v>
      </c>
      <c r="F82" s="22"/>
      <c r="G82" s="22"/>
      <c r="H82" s="22"/>
      <c r="O82" s="26"/>
      <c r="P82" s="26"/>
      <c r="Q82" s="26"/>
      <c r="R82" s="26"/>
    </row>
    <row r="83" spans="6:7" ht="4.5" customHeight="1">
      <c r="F83" s="16"/>
      <c r="G83" s="16"/>
    </row>
    <row r="84" spans="5:18" ht="14.25">
      <c r="E84" s="30"/>
      <c r="F84" s="30"/>
      <c r="G84" s="30"/>
      <c r="H84" s="30"/>
      <c r="O84" s="26"/>
      <c r="P84" s="26"/>
      <c r="Q84" s="26"/>
      <c r="R84" s="26"/>
    </row>
    <row r="85" spans="6:7" ht="4.5" customHeight="1">
      <c r="F85" s="16"/>
      <c r="G85" s="16"/>
    </row>
    <row r="86" spans="5:18" ht="14.25">
      <c r="E86" s="30"/>
      <c r="F86" s="30"/>
      <c r="G86" s="30"/>
      <c r="H86" s="30"/>
      <c r="O86" s="26">
        <v>1264</v>
      </c>
      <c r="P86" s="26"/>
      <c r="Q86" s="26"/>
      <c r="R86" s="26"/>
    </row>
    <row r="87" spans="6:7" ht="4.5" customHeight="1">
      <c r="F87" s="16"/>
      <c r="G87" s="16"/>
    </row>
    <row r="88" spans="5:23" ht="14.25">
      <c r="E88" s="22" t="s">
        <v>38</v>
      </c>
      <c r="F88" s="22"/>
      <c r="G88" s="22"/>
      <c r="H88" s="22"/>
      <c r="O88" s="23">
        <v>6857</v>
      </c>
      <c r="P88" s="23"/>
      <c r="Q88" s="23"/>
      <c r="R88" s="23"/>
      <c r="T88" s="24">
        <f>O44+O46+O48+O50+O52+O54+O56+O58+O60+O62+O64+O66+O68+O70+O72+O74+O76+O78+O80+O82+O84+O86+O88</f>
        <v>133153</v>
      </c>
      <c r="U88" s="24"/>
      <c r="V88" s="24"/>
      <c r="W88" s="24"/>
    </row>
    <row r="89" ht="4.5" customHeight="1"/>
    <row r="90" spans="5:23" ht="14.25">
      <c r="E90" s="6" t="s">
        <v>39</v>
      </c>
      <c r="T90" s="25">
        <f>T40-T88</f>
        <v>53177</v>
      </c>
      <c r="U90" s="25"/>
      <c r="V90" s="25"/>
      <c r="W90" s="25"/>
    </row>
    <row r="91" ht="2.25" customHeight="1"/>
    <row r="109" ht="12.75"/>
    <row r="110" ht="12.75"/>
    <row r="114" ht="12.75"/>
    <row r="115" ht="12.75"/>
  </sheetData>
  <sheetProtection password="92D6" sheet="1" objects="1" scenarios="1" selectLockedCells="1" selectUnlockedCells="1"/>
  <mergeCells count="61">
    <mergeCell ref="T88:W88"/>
    <mergeCell ref="T90:W90"/>
    <mergeCell ref="E84:H84"/>
    <mergeCell ref="E86:H86"/>
    <mergeCell ref="O84:R84"/>
    <mergeCell ref="O86:R86"/>
    <mergeCell ref="E88:H88"/>
    <mergeCell ref="O88:R88"/>
    <mergeCell ref="E82:H82"/>
    <mergeCell ref="O82:R82"/>
    <mergeCell ref="E76:H76"/>
    <mergeCell ref="O76:R76"/>
    <mergeCell ref="E78:H78"/>
    <mergeCell ref="O78:R78"/>
    <mergeCell ref="E80:H80"/>
    <mergeCell ref="O80:R80"/>
    <mergeCell ref="E70:H70"/>
    <mergeCell ref="O70:R70"/>
    <mergeCell ref="E72:H72"/>
    <mergeCell ref="O72:R72"/>
    <mergeCell ref="E74:H74"/>
    <mergeCell ref="O74:R74"/>
    <mergeCell ref="E62:H62"/>
    <mergeCell ref="O62:R62"/>
    <mergeCell ref="E64:H64"/>
    <mergeCell ref="O64:R64"/>
    <mergeCell ref="O66:R66"/>
    <mergeCell ref="E68:H68"/>
    <mergeCell ref="O68:R68"/>
    <mergeCell ref="E56:H56"/>
    <mergeCell ref="O56:R56"/>
    <mergeCell ref="E58:H58"/>
    <mergeCell ref="O58:R58"/>
    <mergeCell ref="E60:H60"/>
    <mergeCell ref="O60:R60"/>
    <mergeCell ref="E50:H50"/>
    <mergeCell ref="O50:R50"/>
    <mergeCell ref="E52:H52"/>
    <mergeCell ref="O52:R52"/>
    <mergeCell ref="E48:H48"/>
    <mergeCell ref="E54:H54"/>
    <mergeCell ref="O54:R54"/>
    <mergeCell ref="H9:S10"/>
    <mergeCell ref="N17:V18"/>
    <mergeCell ref="D26:G26"/>
    <mergeCell ref="O26:R26"/>
    <mergeCell ref="O48:R48"/>
    <mergeCell ref="E44:H44"/>
    <mergeCell ref="O44:R44"/>
    <mergeCell ref="E46:H46"/>
    <mergeCell ref="O46:R46"/>
    <mergeCell ref="D28:G28"/>
    <mergeCell ref="O28:R28"/>
    <mergeCell ref="T34:W34"/>
    <mergeCell ref="T40:W40"/>
    <mergeCell ref="D32:G32"/>
    <mergeCell ref="O32:R32"/>
    <mergeCell ref="O34:R34"/>
    <mergeCell ref="O38:R38"/>
    <mergeCell ref="O40:R40"/>
    <mergeCell ref="T28:W28"/>
  </mergeCells>
  <printOptions/>
  <pageMargins left="0.7874015748031497" right="0.5905511811023623" top="0.93" bottom="0.56" header="0.5118110236220472" footer="0.5118110236220472"/>
  <pageSetup blackAndWhite="1" horizontalDpi="360" verticalDpi="360" orientation="portrait" paperSize="9" r:id="rId4"/>
  <headerFooter alignWithMargins="0">
    <oddFooter>&amp;C&amp;"ＭＳ ゴシック,標準"&amp;9- 6 -</oddFooter>
  </headerFooter>
  <drawing r:id="rId3"/>
  <legacyDrawing r:id="rId2"/>
</worksheet>
</file>

<file path=xl/worksheets/sheet2.xml><?xml version="1.0" encoding="utf-8"?>
<worksheet xmlns="http://schemas.openxmlformats.org/spreadsheetml/2006/main" xmlns:r="http://schemas.openxmlformats.org/officeDocument/2006/relationships">
  <dimension ref="B2:AL67"/>
  <sheetViews>
    <sheetView showGridLines="0" showRowColHeaders="0" view="pageBreakPreview" zoomScaleSheetLayoutView="100" zoomScalePageLayoutView="0" workbookViewId="0" topLeftCell="A1">
      <selection activeCell="O12" sqref="O12:R12"/>
    </sheetView>
  </sheetViews>
  <sheetFormatPr defaultColWidth="9.00390625" defaultRowHeight="13.5"/>
  <cols>
    <col min="1" max="1" width="1.625" style="6" customWidth="1"/>
    <col min="2" max="62" width="3.625" style="6" customWidth="1"/>
    <col min="63" max="16384" width="9.00390625" style="6" customWidth="1"/>
  </cols>
  <sheetData>
    <row r="1" s="3" customFormat="1" ht="13.5" customHeight="1"/>
    <row r="2" spans="2:38" s="3" customFormat="1" ht="13.5" customHeight="1">
      <c r="B2" s="4" t="s">
        <v>91</v>
      </c>
      <c r="N2" s="4" t="s">
        <v>92</v>
      </c>
      <c r="AG2" s="5"/>
      <c r="AH2" s="5"/>
      <c r="AI2" s="5"/>
      <c r="AJ2" s="5"/>
      <c r="AK2" s="5"/>
      <c r="AL2" s="5"/>
    </row>
    <row r="3" spans="2:38" s="3" customFormat="1" ht="6" customHeight="1">
      <c r="B3" s="4"/>
      <c r="N3" s="4"/>
      <c r="AG3" s="5"/>
      <c r="AH3" s="5"/>
      <c r="AI3" s="5"/>
      <c r="AJ3" s="5"/>
      <c r="AK3" s="5"/>
      <c r="AL3" s="5"/>
    </row>
    <row r="4" s="3" customFormat="1" ht="13.5" customHeight="1">
      <c r="B4" s="4" t="s">
        <v>93</v>
      </c>
    </row>
    <row r="5" ht="12.75"/>
    <row r="6" ht="12" customHeight="1"/>
    <row r="7" ht="12" customHeight="1"/>
    <row r="8" ht="12" customHeight="1"/>
    <row r="9" ht="12" customHeight="1">
      <c r="C9" s="19"/>
    </row>
    <row r="10" ht="12" customHeight="1">
      <c r="C10" s="6" t="s">
        <v>63</v>
      </c>
    </row>
    <row r="11" ht="12" customHeight="1">
      <c r="X11" s="15" t="s">
        <v>17</v>
      </c>
    </row>
    <row r="12" spans="5:18" ht="12" customHeight="1">
      <c r="E12" s="22" t="s">
        <v>40</v>
      </c>
      <c r="F12" s="22"/>
      <c r="G12" s="22"/>
      <c r="H12" s="22"/>
      <c r="O12" s="26">
        <v>5824</v>
      </c>
      <c r="P12" s="26"/>
      <c r="Q12" s="26"/>
      <c r="R12" s="26"/>
    </row>
    <row r="13" ht="6" customHeight="1"/>
    <row r="14" spans="5:18" ht="12" customHeight="1">
      <c r="E14" s="30"/>
      <c r="F14" s="30"/>
      <c r="G14" s="30"/>
      <c r="H14" s="30"/>
      <c r="O14" s="26"/>
      <c r="P14" s="26"/>
      <c r="Q14" s="26"/>
      <c r="R14" s="26"/>
    </row>
    <row r="15" ht="6" customHeight="1"/>
    <row r="16" spans="5:18" ht="12" customHeight="1">
      <c r="E16" s="30"/>
      <c r="F16" s="30"/>
      <c r="G16" s="30"/>
      <c r="H16" s="30"/>
      <c r="O16" s="26"/>
      <c r="P16" s="26"/>
      <c r="Q16" s="26"/>
      <c r="R16" s="26"/>
    </row>
    <row r="17" ht="6" customHeight="1"/>
    <row r="18" spans="5:23" ht="12" customHeight="1">
      <c r="E18" s="6" t="s">
        <v>64</v>
      </c>
      <c r="O18" s="23">
        <v>1563</v>
      </c>
      <c r="P18" s="23"/>
      <c r="Q18" s="23"/>
      <c r="R18" s="23"/>
      <c r="T18" s="24">
        <f>O12+O14+O16+O18</f>
        <v>7387</v>
      </c>
      <c r="U18" s="24"/>
      <c r="V18" s="24"/>
      <c r="W18" s="24"/>
    </row>
    <row r="19" spans="5:8" ht="12" customHeight="1">
      <c r="E19" s="16"/>
      <c r="F19" s="16"/>
      <c r="G19" s="16"/>
      <c r="H19" s="16"/>
    </row>
    <row r="20" spans="3:8" ht="12" customHeight="1">
      <c r="C20" s="6" t="s">
        <v>65</v>
      </c>
      <c r="E20" s="16"/>
      <c r="F20" s="16"/>
      <c r="G20" s="16"/>
      <c r="H20" s="16"/>
    </row>
    <row r="21" ht="12" customHeight="1"/>
    <row r="22" spans="5:18" ht="12" customHeight="1">
      <c r="E22" s="22" t="s">
        <v>41</v>
      </c>
      <c r="F22" s="22"/>
      <c r="G22" s="22"/>
      <c r="H22" s="22"/>
      <c r="N22" s="9"/>
      <c r="O22" s="26">
        <v>21181</v>
      </c>
      <c r="P22" s="26"/>
      <c r="Q22" s="26"/>
      <c r="R22" s="26"/>
    </row>
    <row r="23" ht="6" customHeight="1"/>
    <row r="24" spans="5:18" ht="12" customHeight="1">
      <c r="E24" s="6" t="s">
        <v>42</v>
      </c>
      <c r="O24" s="26"/>
      <c r="P24" s="26"/>
      <c r="Q24" s="26"/>
      <c r="R24" s="26"/>
    </row>
    <row r="25" ht="6" customHeight="1"/>
    <row r="26" spans="5:18" ht="12" customHeight="1">
      <c r="E26" s="22" t="s">
        <v>30</v>
      </c>
      <c r="F26" s="22"/>
      <c r="G26" s="22"/>
      <c r="H26" s="22"/>
      <c r="N26" s="9"/>
      <c r="O26" s="26"/>
      <c r="P26" s="26"/>
      <c r="Q26" s="26"/>
      <c r="R26" s="26"/>
    </row>
    <row r="27" ht="6" customHeight="1"/>
    <row r="28" spans="5:18" ht="12" customHeight="1">
      <c r="E28" s="30"/>
      <c r="F28" s="30"/>
      <c r="G28" s="30"/>
      <c r="H28" s="30"/>
      <c r="O28" s="26"/>
      <c r="P28" s="26"/>
      <c r="Q28" s="26"/>
      <c r="R28" s="26"/>
    </row>
    <row r="29" ht="6" customHeight="1">
      <c r="AL29" s="9"/>
    </row>
    <row r="30" spans="5:18" ht="12" customHeight="1">
      <c r="E30" s="30"/>
      <c r="F30" s="30"/>
      <c r="G30" s="30"/>
      <c r="H30" s="30"/>
      <c r="O30" s="26"/>
      <c r="P30" s="26"/>
      <c r="Q30" s="26"/>
      <c r="R30" s="26"/>
    </row>
    <row r="31" ht="6" customHeight="1"/>
    <row r="32" spans="5:23" ht="12" customHeight="1">
      <c r="E32" s="6" t="s">
        <v>64</v>
      </c>
      <c r="O32" s="23"/>
      <c r="P32" s="23"/>
      <c r="Q32" s="23"/>
      <c r="R32" s="23"/>
      <c r="T32" s="24">
        <f>O22+O24+O26+O28+O30+O32</f>
        <v>21181</v>
      </c>
      <c r="U32" s="24"/>
      <c r="V32" s="24"/>
      <c r="W32" s="24"/>
    </row>
    <row r="33" ht="6" customHeight="1"/>
    <row r="34" spans="5:23" ht="15" thickBot="1">
      <c r="E34" s="6" t="s">
        <v>43</v>
      </c>
      <c r="T34" s="33">
        <f>'損益_1'!T90+'損益_2'!T18-'損益_2'!T32</f>
        <v>39383</v>
      </c>
      <c r="U34" s="33"/>
      <c r="V34" s="33"/>
      <c r="W34" s="33"/>
    </row>
    <row r="35" ht="12" customHeight="1" thickTop="1"/>
    <row r="36" ht="12" customHeight="1"/>
    <row r="37" ht="12" customHeight="1"/>
    <row r="38" ht="12" customHeight="1"/>
    <row r="39" ht="12" customHeight="1"/>
    <row r="40" ht="12" customHeight="1">
      <c r="C40" s="6" t="s">
        <v>66</v>
      </c>
    </row>
    <row r="41" spans="14:24" ht="12" customHeight="1">
      <c r="N41" s="9"/>
      <c r="X41" s="15" t="s">
        <v>17</v>
      </c>
    </row>
    <row r="42" spans="5:18" ht="12" customHeight="1">
      <c r="E42" s="31" t="s">
        <v>44</v>
      </c>
      <c r="F42" s="31"/>
      <c r="G42" s="31"/>
      <c r="H42" s="31"/>
      <c r="O42" s="26">
        <v>4550</v>
      </c>
      <c r="P42" s="26"/>
      <c r="Q42" s="26"/>
      <c r="R42" s="26"/>
    </row>
    <row r="43" ht="6" customHeight="1"/>
    <row r="44" spans="5:18" ht="12" customHeight="1">
      <c r="E44" s="32"/>
      <c r="F44" s="32"/>
      <c r="G44" s="32"/>
      <c r="H44" s="32"/>
      <c r="O44" s="26"/>
      <c r="P44" s="26"/>
      <c r="Q44" s="26"/>
      <c r="R44" s="26"/>
    </row>
    <row r="45" ht="6" customHeight="1"/>
    <row r="46" spans="5:18" ht="12" customHeight="1">
      <c r="E46" s="32"/>
      <c r="F46" s="32"/>
      <c r="G46" s="32"/>
      <c r="H46" s="32"/>
      <c r="O46" s="26"/>
      <c r="P46" s="26"/>
      <c r="Q46" s="26"/>
      <c r="R46" s="26"/>
    </row>
    <row r="47" ht="6" customHeight="1"/>
    <row r="48" spans="5:23" ht="12" customHeight="1">
      <c r="E48" s="31" t="s">
        <v>64</v>
      </c>
      <c r="F48" s="31"/>
      <c r="G48" s="31"/>
      <c r="H48" s="31"/>
      <c r="O48" s="23"/>
      <c r="P48" s="23"/>
      <c r="Q48" s="23"/>
      <c r="R48" s="23"/>
      <c r="T48" s="25">
        <f>O42+O44+O46+O48</f>
        <v>4550</v>
      </c>
      <c r="U48" s="25"/>
      <c r="V48" s="25"/>
      <c r="W48" s="25"/>
    </row>
    <row r="49" ht="12" customHeight="1"/>
    <row r="50" ht="12" customHeight="1"/>
    <row r="51" ht="12" customHeight="1">
      <c r="C51" s="19" t="s">
        <v>67</v>
      </c>
    </row>
    <row r="52" ht="12" customHeight="1"/>
    <row r="53" spans="5:18" ht="12" customHeight="1">
      <c r="E53" s="31" t="s">
        <v>45</v>
      </c>
      <c r="F53" s="31"/>
      <c r="G53" s="31"/>
      <c r="H53" s="31"/>
      <c r="O53" s="26"/>
      <c r="P53" s="26"/>
      <c r="Q53" s="26"/>
      <c r="R53" s="26"/>
    </row>
    <row r="54" ht="6" customHeight="1"/>
    <row r="55" spans="5:18" ht="12" customHeight="1">
      <c r="E55" s="32"/>
      <c r="F55" s="32"/>
      <c r="G55" s="32"/>
      <c r="H55" s="32"/>
      <c r="O55" s="26"/>
      <c r="P55" s="26"/>
      <c r="Q55" s="26"/>
      <c r="R55" s="26"/>
    </row>
    <row r="56" ht="6" customHeight="1"/>
    <row r="57" spans="5:18" ht="12" customHeight="1">
      <c r="E57" s="32"/>
      <c r="F57" s="32"/>
      <c r="G57" s="32"/>
      <c r="H57" s="32"/>
      <c r="O57" s="26"/>
      <c r="P57" s="26"/>
      <c r="Q57" s="26"/>
      <c r="R57" s="26"/>
    </row>
    <row r="58" ht="6" customHeight="1"/>
    <row r="59" spans="5:23" ht="12" customHeight="1">
      <c r="E59" s="6" t="s">
        <v>64</v>
      </c>
      <c r="O59" s="23">
        <v>10010</v>
      </c>
      <c r="P59" s="23"/>
      <c r="Q59" s="23"/>
      <c r="R59" s="23"/>
      <c r="T59" s="24">
        <f>O53+O55+O57+O59</f>
        <v>10010</v>
      </c>
      <c r="U59" s="24"/>
      <c r="V59" s="24"/>
      <c r="W59" s="24"/>
    </row>
    <row r="60" ht="6" customHeight="1"/>
    <row r="61" spans="6:23" ht="12" customHeight="1">
      <c r="F61" s="6" t="s">
        <v>58</v>
      </c>
      <c r="T61" s="25">
        <f>T34+T48-T59</f>
        <v>33923</v>
      </c>
      <c r="U61" s="25"/>
      <c r="V61" s="25"/>
      <c r="W61" s="25"/>
    </row>
    <row r="62" ht="6" customHeight="1"/>
    <row r="63" spans="6:18" ht="12" customHeight="1">
      <c r="F63" s="6" t="s">
        <v>46</v>
      </c>
      <c r="O63" s="26">
        <v>13000</v>
      </c>
      <c r="P63" s="26"/>
      <c r="Q63" s="26"/>
      <c r="R63" s="26"/>
    </row>
    <row r="64" ht="6" customHeight="1"/>
    <row r="65" spans="6:23" ht="12" customHeight="1">
      <c r="F65" s="6" t="s">
        <v>47</v>
      </c>
      <c r="O65" s="23">
        <v>-2000</v>
      </c>
      <c r="P65" s="23"/>
      <c r="Q65" s="23"/>
      <c r="R65" s="23"/>
      <c r="T65" s="24">
        <f>O63+O65</f>
        <v>11000</v>
      </c>
      <c r="U65" s="24"/>
      <c r="V65" s="24"/>
      <c r="W65" s="24"/>
    </row>
    <row r="66" ht="6" customHeight="1"/>
    <row r="67" spans="6:23" ht="13.5" customHeight="1" thickBot="1">
      <c r="F67" s="6" t="s">
        <v>59</v>
      </c>
      <c r="T67" s="33">
        <f>T61-T65</f>
        <v>22923</v>
      </c>
      <c r="U67" s="33"/>
      <c r="V67" s="33"/>
      <c r="W67" s="33"/>
    </row>
    <row r="68" ht="6" customHeight="1" thickTop="1"/>
    <row r="73" ht="12.75"/>
    <row r="77" ht="12.75"/>
    <row r="78" ht="12.75"/>
  </sheetData>
  <sheetProtection password="92D6" sheet="1" objects="1" scenarios="1" selectLockedCells="1" selectUnlockedCells="1"/>
  <mergeCells count="42">
    <mergeCell ref="E30:H30"/>
    <mergeCell ref="E26:H26"/>
    <mergeCell ref="E55:H55"/>
    <mergeCell ref="E57:H57"/>
    <mergeCell ref="E46:H46"/>
    <mergeCell ref="E14:H14"/>
    <mergeCell ref="E16:H16"/>
    <mergeCell ref="O14:R14"/>
    <mergeCell ref="O16:R16"/>
    <mergeCell ref="E22:H22"/>
    <mergeCell ref="E28:H28"/>
    <mergeCell ref="O22:R22"/>
    <mergeCell ref="O24:R24"/>
    <mergeCell ref="O63:R63"/>
    <mergeCell ref="O65:R65"/>
    <mergeCell ref="O59:R59"/>
    <mergeCell ref="T18:W18"/>
    <mergeCell ref="T32:W32"/>
    <mergeCell ref="T34:W34"/>
    <mergeCell ref="O32:R32"/>
    <mergeCell ref="O26:R26"/>
    <mergeCell ref="O57:R57"/>
    <mergeCell ref="T67:W67"/>
    <mergeCell ref="T48:W48"/>
    <mergeCell ref="O44:R44"/>
    <mergeCell ref="O46:R46"/>
    <mergeCell ref="O55:R55"/>
    <mergeCell ref="O53:R53"/>
    <mergeCell ref="O48:R48"/>
    <mergeCell ref="T59:W59"/>
    <mergeCell ref="T61:W61"/>
    <mergeCell ref="T65:W65"/>
    <mergeCell ref="E12:H12"/>
    <mergeCell ref="O12:R12"/>
    <mergeCell ref="E53:H53"/>
    <mergeCell ref="E48:H48"/>
    <mergeCell ref="O28:R28"/>
    <mergeCell ref="O30:R30"/>
    <mergeCell ref="O42:R42"/>
    <mergeCell ref="E42:H42"/>
    <mergeCell ref="O18:R18"/>
    <mergeCell ref="E44:H44"/>
  </mergeCells>
  <printOptions/>
  <pageMargins left="0.7874015748031497" right="0.5905511811023623" top="0.984251968503937" bottom="0.5905511811023623" header="0.5118110236220472" footer="0.5118110236220472"/>
  <pageSetup blackAndWhite="1" horizontalDpi="720" verticalDpi="720" orientation="portrait" paperSize="9" r:id="rId4"/>
  <headerFooter alignWithMargins="0">
    <oddFooter>&amp;C&amp;"ＭＳ ゴシック,標準"&amp;9- 7 -</oddFooter>
  </headerFooter>
  <drawing r:id="rId3"/>
  <legacyDrawing r:id="rId2"/>
</worksheet>
</file>

<file path=xl/worksheets/sheet3.xml><?xml version="1.0" encoding="utf-8"?>
<worksheet xmlns="http://schemas.openxmlformats.org/spreadsheetml/2006/main" xmlns:r="http://schemas.openxmlformats.org/officeDocument/2006/relationships">
  <dimension ref="B3:B40"/>
  <sheetViews>
    <sheetView showGridLines="0" showRowColHeaders="0" view="pageBreakPreview" zoomScaleSheetLayoutView="100" zoomScalePageLayoutView="0" workbookViewId="0" topLeftCell="A1">
      <selection activeCell="B2" sqref="B2"/>
    </sheetView>
  </sheetViews>
  <sheetFormatPr defaultColWidth="9.00390625" defaultRowHeight="13.5"/>
  <cols>
    <col min="1" max="1" width="1.625" style="1" customWidth="1"/>
    <col min="2" max="2" width="100.625" style="1" customWidth="1"/>
    <col min="3" max="51" width="3.625" style="1" customWidth="1"/>
    <col min="52" max="16384" width="9.00390625" style="1" customWidth="1"/>
  </cols>
  <sheetData>
    <row r="2" ht="33" customHeight="1"/>
    <row r="3" ht="13.5" customHeight="1">
      <c r="B3" s="21" t="s">
        <v>57</v>
      </c>
    </row>
    <row r="4" ht="13.5" customHeight="1">
      <c r="B4" s="2"/>
    </row>
    <row r="5" ht="13.5" customHeight="1">
      <c r="B5" s="2" t="s">
        <v>74</v>
      </c>
    </row>
    <row r="6" ht="13.5" customHeight="1">
      <c r="B6" s="2" t="s">
        <v>75</v>
      </c>
    </row>
    <row r="7" ht="13.5" customHeight="1">
      <c r="B7" s="2"/>
    </row>
    <row r="8" ht="13.5" customHeight="1">
      <c r="B8" s="2" t="s">
        <v>68</v>
      </c>
    </row>
    <row r="9" ht="13.5" customHeight="1">
      <c r="B9" s="2"/>
    </row>
    <row r="10" ht="13.5" customHeight="1">
      <c r="B10" s="2" t="s">
        <v>69</v>
      </c>
    </row>
    <row r="11" ht="13.5" customHeight="1">
      <c r="B11" s="2" t="s">
        <v>94</v>
      </c>
    </row>
    <row r="12" ht="13.5" customHeight="1">
      <c r="B12" s="2" t="s">
        <v>76</v>
      </c>
    </row>
    <row r="13" ht="13.5" customHeight="1">
      <c r="B13" s="2"/>
    </row>
    <row r="14" ht="13.5" customHeight="1">
      <c r="B14" s="2" t="s">
        <v>70</v>
      </c>
    </row>
    <row r="15" ht="13.5" customHeight="1">
      <c r="B15" s="2"/>
    </row>
    <row r="16" ht="13.5" customHeight="1">
      <c r="B16" s="2" t="s">
        <v>77</v>
      </c>
    </row>
    <row r="17" ht="13.5" customHeight="1">
      <c r="B17" s="2" t="s">
        <v>78</v>
      </c>
    </row>
    <row r="18" ht="13.5" customHeight="1">
      <c r="B18" s="2" t="s">
        <v>79</v>
      </c>
    </row>
    <row r="19" ht="13.5" customHeight="1">
      <c r="B19" s="2" t="s">
        <v>80</v>
      </c>
    </row>
    <row r="20" ht="13.5" customHeight="1">
      <c r="B20" s="2"/>
    </row>
    <row r="21" ht="13.5" customHeight="1">
      <c r="B21" s="2" t="s">
        <v>81</v>
      </c>
    </row>
    <row r="22" ht="13.5" customHeight="1">
      <c r="B22" s="2" t="s">
        <v>82</v>
      </c>
    </row>
    <row r="23" ht="13.5" customHeight="1">
      <c r="B23" s="2"/>
    </row>
    <row r="24" ht="13.5" customHeight="1">
      <c r="B24" s="2" t="s">
        <v>71</v>
      </c>
    </row>
    <row r="25" ht="13.5" customHeight="1">
      <c r="B25" s="2"/>
    </row>
    <row r="26" ht="13.5" customHeight="1">
      <c r="B26" s="2" t="s">
        <v>72</v>
      </c>
    </row>
    <row r="27" ht="13.5" customHeight="1">
      <c r="B27" s="2"/>
    </row>
    <row r="28" ht="13.5" customHeight="1">
      <c r="B28" s="2" t="s">
        <v>83</v>
      </c>
    </row>
    <row r="29" ht="13.5" customHeight="1">
      <c r="B29" s="2" t="s">
        <v>84</v>
      </c>
    </row>
    <row r="30" ht="13.5" customHeight="1">
      <c r="B30" s="2"/>
    </row>
    <row r="31" ht="13.5" customHeight="1">
      <c r="B31" s="2" t="s">
        <v>73</v>
      </c>
    </row>
    <row r="32" ht="13.5" customHeight="1">
      <c r="B32" s="2"/>
    </row>
    <row r="33" ht="13.5" customHeight="1">
      <c r="B33" s="2" t="s">
        <v>85</v>
      </c>
    </row>
    <row r="34" ht="13.5" customHeight="1">
      <c r="B34" s="2" t="s">
        <v>86</v>
      </c>
    </row>
    <row r="35" ht="13.5" customHeight="1">
      <c r="B35" s="2"/>
    </row>
    <row r="36" ht="13.5" customHeight="1">
      <c r="B36" s="2" t="s">
        <v>87</v>
      </c>
    </row>
    <row r="37" ht="13.5" customHeight="1">
      <c r="B37" s="2" t="s">
        <v>88</v>
      </c>
    </row>
    <row r="38" ht="13.5" customHeight="1">
      <c r="B38" s="2"/>
    </row>
    <row r="39" ht="13.5" customHeight="1">
      <c r="B39" s="2" t="s">
        <v>89</v>
      </c>
    </row>
    <row r="40" ht="13.5" customHeight="1">
      <c r="B40" s="2" t="s">
        <v>95</v>
      </c>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2.75" customHeight="1"/>
    <row r="76" ht="12.75" customHeight="1"/>
    <row r="77" ht="12.75" customHeight="1"/>
  </sheetData>
  <sheetProtection password="92D6" sheet="1" objects="1" scenarios="1" selectLockedCells="1" selectUnlockedCells="1"/>
  <printOptions/>
  <pageMargins left="0.984251968503937" right="0.5905511811023623" top="0.984251968503937" bottom="0.7480314960629921" header="0.5118110236220472" footer="0.5118110236220472"/>
  <pageSetup blackAndWhite="1" horizontalDpi="720" verticalDpi="720" orientation="portrait" paperSize="9" scale="85" r:id="rId1"/>
  <headerFooter alignWithMargins="0">
    <oddFooter>&amp;C&amp;"ＭＳ ゴシック,標準"&amp;9- 8 -</oddFooter>
  </headerFooter>
</worksheet>
</file>

<file path=xl/worksheets/sheet4.xml><?xml version="1.0" encoding="utf-8"?>
<worksheet xmlns="http://schemas.openxmlformats.org/spreadsheetml/2006/main" xmlns:r="http://schemas.openxmlformats.org/officeDocument/2006/relationships">
  <dimension ref="B2:AL35"/>
  <sheetViews>
    <sheetView showGridLines="0" showRowColHeaders="0" view="pageBreakPreview" zoomScaleSheetLayoutView="100" zoomScalePageLayoutView="0" workbookViewId="0" topLeftCell="A1">
      <selection activeCell="L11" sqref="L11"/>
    </sheetView>
  </sheetViews>
  <sheetFormatPr defaultColWidth="9.00390625" defaultRowHeight="13.5"/>
  <cols>
    <col min="1" max="1" width="1.625" style="6" customWidth="1"/>
    <col min="2" max="60" width="3.625" style="6" customWidth="1"/>
    <col min="61" max="16384" width="9.00390625" style="6" customWidth="1"/>
  </cols>
  <sheetData>
    <row r="1" s="3" customFormat="1" ht="13.5" customHeight="1"/>
    <row r="2" spans="2:38" s="3" customFormat="1" ht="13.5" customHeight="1">
      <c r="B2" s="4" t="s">
        <v>91</v>
      </c>
      <c r="N2" s="4" t="s">
        <v>92</v>
      </c>
      <c r="AG2" s="5"/>
      <c r="AH2" s="5"/>
      <c r="AI2" s="5"/>
      <c r="AJ2" s="5"/>
      <c r="AK2" s="5"/>
      <c r="AL2" s="5"/>
    </row>
    <row r="3" spans="2:38" s="3" customFormat="1" ht="6" customHeight="1">
      <c r="B3" s="4"/>
      <c r="N3" s="4"/>
      <c r="AG3" s="5"/>
      <c r="AH3" s="5"/>
      <c r="AI3" s="5"/>
      <c r="AJ3" s="5"/>
      <c r="AK3" s="5"/>
      <c r="AL3" s="5"/>
    </row>
    <row r="4" s="3" customFormat="1" ht="13.5" customHeight="1">
      <c r="B4" s="4" t="s">
        <v>93</v>
      </c>
    </row>
    <row r="5" ht="12.75"/>
    <row r="6" spans="3:22" ht="13.5" customHeight="1">
      <c r="C6" s="7"/>
      <c r="D6" s="7"/>
      <c r="E6" s="7"/>
      <c r="F6" s="7"/>
      <c r="G6" s="7"/>
      <c r="H6" s="7"/>
      <c r="I6" s="7"/>
      <c r="J6" s="7"/>
      <c r="K6" s="7"/>
      <c r="L6" s="7"/>
      <c r="M6" s="7"/>
      <c r="N6" s="7"/>
      <c r="O6" s="7"/>
      <c r="P6" s="7"/>
      <c r="Q6" s="7"/>
      <c r="R6" s="7"/>
      <c r="S6" s="7"/>
      <c r="T6" s="7"/>
      <c r="U6" s="7"/>
      <c r="V6" s="7"/>
    </row>
    <row r="7" spans="8:19" ht="13.5" customHeight="1">
      <c r="H7" s="27" t="s">
        <v>51</v>
      </c>
      <c r="I7" s="27"/>
      <c r="J7" s="27"/>
      <c r="K7" s="27"/>
      <c r="L7" s="27"/>
      <c r="M7" s="27"/>
      <c r="N7" s="27"/>
      <c r="O7" s="27"/>
      <c r="P7" s="27"/>
      <c r="Q7" s="27"/>
      <c r="R7" s="27"/>
      <c r="S7" s="27"/>
    </row>
    <row r="8" spans="8:19" ht="13.5" customHeight="1">
      <c r="H8" s="27"/>
      <c r="I8" s="27"/>
      <c r="J8" s="27"/>
      <c r="K8" s="27"/>
      <c r="L8" s="27"/>
      <c r="M8" s="27"/>
      <c r="N8" s="27"/>
      <c r="O8" s="27"/>
      <c r="P8" s="27"/>
      <c r="Q8" s="27"/>
      <c r="R8" s="27"/>
      <c r="S8" s="27"/>
    </row>
    <row r="9" spans="8:19" ht="13.5" customHeight="1">
      <c r="H9" s="27"/>
      <c r="I9" s="27"/>
      <c r="J9" s="27"/>
      <c r="K9" s="27"/>
      <c r="L9" s="27"/>
      <c r="M9" s="27"/>
      <c r="N9" s="27"/>
      <c r="O9" s="27"/>
      <c r="P9" s="27"/>
      <c r="Q9" s="27"/>
      <c r="R9" s="27"/>
      <c r="S9" s="27"/>
    </row>
    <row r="10" ht="13.5" customHeight="1"/>
    <row r="11" spans="11:17" ht="13.5" customHeight="1">
      <c r="K11" s="9" t="s">
        <v>6</v>
      </c>
      <c r="L11" s="10">
        <v>20</v>
      </c>
      <c r="M11" s="6" t="s">
        <v>0</v>
      </c>
      <c r="N11" s="10">
        <v>4</v>
      </c>
      <c r="O11" s="6" t="s">
        <v>1</v>
      </c>
      <c r="P11" s="10">
        <v>1</v>
      </c>
      <c r="Q11" s="6" t="s">
        <v>5</v>
      </c>
    </row>
    <row r="12" ht="7.5" customHeight="1"/>
    <row r="13" spans="11:17" ht="13.5" customHeight="1">
      <c r="K13" s="9" t="s">
        <v>9</v>
      </c>
      <c r="L13" s="10">
        <v>21</v>
      </c>
      <c r="M13" s="6" t="s">
        <v>7</v>
      </c>
      <c r="N13" s="10">
        <v>3</v>
      </c>
      <c r="O13" s="6" t="s">
        <v>8</v>
      </c>
      <c r="P13" s="10">
        <v>31</v>
      </c>
      <c r="Q13" s="6" t="s">
        <v>4</v>
      </c>
    </row>
    <row r="14" spans="10:23" ht="13.5" customHeight="1">
      <c r="J14" s="9"/>
      <c r="W14" s="7"/>
    </row>
    <row r="15" ht="21" customHeight="1">
      <c r="W15" s="7"/>
    </row>
    <row r="16" spans="13:21" ht="12.75" customHeight="1">
      <c r="M16" s="28" t="s">
        <v>2</v>
      </c>
      <c r="N16" s="28"/>
      <c r="O16" s="28"/>
      <c r="P16" s="28"/>
      <c r="Q16" s="28"/>
      <c r="R16" s="28"/>
      <c r="S16" s="28"/>
      <c r="T16" s="28"/>
      <c r="U16" s="28"/>
    </row>
    <row r="17" spans="10:21" ht="12.75">
      <c r="J17" s="13" t="s">
        <v>3</v>
      </c>
      <c r="K17" s="13"/>
      <c r="L17" s="13"/>
      <c r="M17" s="29"/>
      <c r="N17" s="29"/>
      <c r="O17" s="29"/>
      <c r="P17" s="29"/>
      <c r="Q17" s="29"/>
      <c r="R17" s="29"/>
      <c r="S17" s="29"/>
      <c r="T17" s="29"/>
      <c r="U17" s="29"/>
    </row>
    <row r="18" ht="12.75">
      <c r="W18" s="7"/>
    </row>
    <row r="19" ht="12.75">
      <c r="W19" s="7"/>
    </row>
    <row r="20" ht="12.75">
      <c r="W20" s="7"/>
    </row>
    <row r="21" ht="12.75">
      <c r="W21" s="7"/>
    </row>
    <row r="22" ht="12.75">
      <c r="W22" s="15" t="s">
        <v>17</v>
      </c>
    </row>
    <row r="23" spans="5:22" ht="15" customHeight="1">
      <c r="E23" s="19" t="s">
        <v>52</v>
      </c>
      <c r="S23" s="26">
        <v>350053</v>
      </c>
      <c r="T23" s="26"/>
      <c r="U23" s="26"/>
      <c r="V23" s="26"/>
    </row>
    <row r="24" ht="15" customHeight="1"/>
    <row r="25" spans="5:22" ht="15" customHeight="1">
      <c r="E25" s="19" t="s">
        <v>53</v>
      </c>
      <c r="S25" s="26">
        <v>146272</v>
      </c>
      <c r="T25" s="26"/>
      <c r="U25" s="26"/>
      <c r="V25" s="26"/>
    </row>
    <row r="26" ht="15" customHeight="1"/>
    <row r="27" spans="7:17" ht="15" customHeight="1">
      <c r="G27" s="3" t="s">
        <v>49</v>
      </c>
      <c r="L27" s="26">
        <v>20000</v>
      </c>
      <c r="M27" s="26"/>
      <c r="N27" s="26"/>
      <c r="O27" s="26"/>
      <c r="P27" s="3" t="s">
        <v>48</v>
      </c>
      <c r="Q27" s="3"/>
    </row>
    <row r="28" ht="15" customHeight="1"/>
    <row r="29" spans="5:22" ht="15" customHeight="1">
      <c r="E29" s="19" t="s">
        <v>54</v>
      </c>
      <c r="S29" s="26">
        <v>515093</v>
      </c>
      <c r="T29" s="26"/>
      <c r="U29" s="26"/>
      <c r="V29" s="26"/>
    </row>
    <row r="30" ht="15" customHeight="1"/>
    <row r="31" spans="5:22" ht="15" customHeight="1">
      <c r="E31" s="19" t="s">
        <v>55</v>
      </c>
      <c r="S31" s="23">
        <v>238771</v>
      </c>
      <c r="T31" s="23"/>
      <c r="U31" s="23"/>
      <c r="V31" s="23"/>
    </row>
    <row r="32" ht="15" customHeight="1"/>
    <row r="33" spans="7:17" ht="15" customHeight="1">
      <c r="G33" s="3" t="s">
        <v>50</v>
      </c>
      <c r="L33" s="26">
        <v>66610</v>
      </c>
      <c r="M33" s="26"/>
      <c r="N33" s="26"/>
      <c r="O33" s="26"/>
      <c r="P33" s="3" t="s">
        <v>48</v>
      </c>
      <c r="Q33" s="3"/>
    </row>
    <row r="34" ht="15" customHeight="1"/>
    <row r="35" spans="7:22" ht="15" customHeight="1" thickBot="1">
      <c r="G35" s="6" t="s">
        <v>12</v>
      </c>
      <c r="S35" s="33">
        <f>S23+S25+S29+S31</f>
        <v>1250189</v>
      </c>
      <c r="T35" s="34"/>
      <c r="U35" s="34"/>
      <c r="V35" s="34"/>
    </row>
    <row r="36" ht="13.5" thickTop="1"/>
    <row r="39" ht="12.75"/>
  </sheetData>
  <sheetProtection password="92D6" sheet="1" objects="1" scenarios="1" selectLockedCells="1" selectUnlockedCells="1"/>
  <mergeCells count="9">
    <mergeCell ref="S35:V35"/>
    <mergeCell ref="H7:S9"/>
    <mergeCell ref="S23:V23"/>
    <mergeCell ref="S25:V25"/>
    <mergeCell ref="L27:O27"/>
    <mergeCell ref="S29:V29"/>
    <mergeCell ref="S31:V31"/>
    <mergeCell ref="L33:O33"/>
    <mergeCell ref="M16:U17"/>
  </mergeCells>
  <printOptions/>
  <pageMargins left="0.7874015748031497" right="0.5905511811023623" top="0.984251968503937" bottom="0.7480314960629921" header="0.5118110236220472" footer="0.5118110236220472"/>
  <pageSetup blackAndWhite="1" horizontalDpi="720" verticalDpi="720" orientation="portrait" paperSize="9" r:id="rId4"/>
  <headerFooter alignWithMargins="0">
    <oddFooter>&amp;C&amp;"ＭＳ ゴシック,標準"&amp;9- 9 -</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2009-05-05T05:07:33Z</dcterms:created>
  <dcterms:modified xsi:type="dcterms:W3CDTF">2009-05-09T07:18:04Z</dcterms:modified>
  <cp:category/>
  <cp:version/>
  <cp:contentType/>
  <cp:contentStatus/>
</cp:coreProperties>
</file>